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PL\SHARES\PL-Metropolitan Redevelopment\Tax Abatement &amp; Bonds\1. Redevelopment Tax Abatement Program\1. RTA Program &amp; Instructions\FY25 RTA updates\Package for Web\"/>
    </mc:Choice>
  </mc:AlternateContent>
  <xr:revisionPtr revIDLastSave="0" documentId="13_ncr:1_{3B534984-3AE4-4A72-9F14-96BDDC77D7AB}" xr6:coauthVersionLast="47" xr6:coauthVersionMax="47" xr10:uidLastSave="{00000000-0000-0000-0000-000000000000}"/>
  <bookViews>
    <workbookView xWindow="-120" yWindow="-120" windowWidth="29040" windowHeight="17520" xr2:uid="{A5CBED73-C412-4C6A-8A1C-7B03D794E31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3" i="1" l="1"/>
  <c r="C74" i="1"/>
  <c r="C73" i="1"/>
  <c r="C28" i="1"/>
  <c r="D80" i="1"/>
  <c r="C80" i="1"/>
  <c r="D72" i="1"/>
  <c r="C72" i="1"/>
  <c r="D61" i="1"/>
  <c r="C50" i="1" l="1"/>
  <c r="D17" i="1"/>
  <c r="D70" i="1" l="1"/>
  <c r="D50" i="1"/>
  <c r="D10" i="1"/>
  <c r="C61" i="1"/>
  <c r="D65" i="1" l="1"/>
  <c r="D73" i="1" s="1"/>
  <c r="C65" i="1"/>
  <c r="D28" i="1"/>
  <c r="D54" i="1"/>
  <c r="D37" i="1"/>
  <c r="C37" i="1"/>
  <c r="D35" i="1"/>
  <c r="C35" i="1"/>
  <c r="C29" i="1"/>
  <c r="C54" i="1"/>
  <c r="C55" i="1" l="1"/>
  <c r="D22" i="1"/>
  <c r="D29" i="1" s="1"/>
  <c r="D55" i="1"/>
  <c r="D83" i="1" l="1"/>
  <c r="D74" i="1"/>
</calcChain>
</file>

<file path=xl/sharedStrings.xml><?xml version="1.0" encoding="utf-8"?>
<sst xmlns="http://schemas.openxmlformats.org/spreadsheetml/2006/main" count="124" uniqueCount="100">
  <si>
    <t>Mixed Use and Residential Projects</t>
  </si>
  <si>
    <t>Enhanced Streetscape</t>
  </si>
  <si>
    <t>Legal applicant entity is a minority, LGBTQ+, veteran, or women-owned business</t>
  </si>
  <si>
    <t>Legal applicant entity is a local business</t>
  </si>
  <si>
    <t>General Contractor is a minority, LGBTQ+, veteran, or women-owned business</t>
  </si>
  <si>
    <t>General Contractor is a local businesses</t>
  </si>
  <si>
    <t>Total Points Earned</t>
  </si>
  <si>
    <t>W/ Application: conceptual site plan with calculation
@ Building Permit: confirm on site plan</t>
  </si>
  <si>
    <t>W/ Application: narrative statement
@ Building Permit: confirm on site plan</t>
  </si>
  <si>
    <t>W/ Application: calculation letter by professional electrical engineer
@ Building Permit: reconfirmation letter by professional electrical engineer</t>
  </si>
  <si>
    <t>W/ Application: provide site plan with calculation
@ Building Permit: confirm on site plan with calculation</t>
  </si>
  <si>
    <t>W/ Application: Documentation of historic registration and description of how the asset will be preserved through this project.</t>
  </si>
  <si>
    <t>W/ Application: provide site plan/landscape plan
@ Building Permit: confirm on site/landscape plan</t>
  </si>
  <si>
    <t>W/ Application: provide site plan
@ Building Permit: confirm on site plan</t>
  </si>
  <si>
    <t>Application:  W-9 self-certification; business license</t>
  </si>
  <si>
    <t>Sustainable Development Patterns</t>
  </si>
  <si>
    <t>50% of project footprint utilizes existing structures</t>
  </si>
  <si>
    <t>W/application: site plan with parking calculations and dedicated rideshare loading space; narrative statement regarding bike parking and carshare vehicle
@Building Permit: Site verifying parking spaces, floor plan with bike space, agreement with ride share company(or other)</t>
  </si>
  <si>
    <t>Application:  Applicable third party certification</t>
  </si>
  <si>
    <t>TOTAL POINTS</t>
  </si>
  <si>
    <t>Minimum Required</t>
  </si>
  <si>
    <t>Total Points Available</t>
  </si>
  <si>
    <t>Points Earned by Applicant 
(fill in green boxes)</t>
  </si>
  <si>
    <t xml:space="preserve">W/ Application: Narrative description. </t>
  </si>
  <si>
    <t>Application:  Applicable third party certification
At building permit issuance, prior to groundbreaking: Provide contract with entity identified in application, or other entity that meets the criteria</t>
  </si>
  <si>
    <t>Application:  W-9 self-certification; business license
At building permit issuance, prior to groundbreaking: Provide contract with entity identified in application, or other entity that meets the criteria</t>
  </si>
  <si>
    <t xml:space="preserve">W/ Application: site plan/floor plans with calculation
@ Building Permit: confirm on site plan with calculation
@ Lease: Annual minimum occupancy requirements will be written into lease. </t>
  </si>
  <si>
    <t xml:space="preserve">W/ Application: provide site plan and explanation of IDO usable open space minimum requirements. 
@ Building Permit: confirm on site plan
@ Lease: Written into lease agreement. </t>
  </si>
  <si>
    <r>
      <t xml:space="preserve">W/ Application: provide site plan/landscape plan </t>
    </r>
    <r>
      <rPr>
        <sz val="10"/>
        <rFont val="Roboto Slab"/>
      </rPr>
      <t xml:space="preserve">and include description of which streetscape improvements are being met. Request more instructions from MRA Staff for earning increased landscaping points. </t>
    </r>
    <r>
      <rPr>
        <sz val="10"/>
        <color theme="1"/>
        <rFont val="Roboto Slab"/>
      </rPr>
      <t xml:space="preserve">
@ Building Permit: confirm on site/landscape plan</t>
    </r>
  </si>
  <si>
    <t>W/ Application: Detailed site plan for the parking lot showing pavement materials. 
@ Building Permit: Confirm site plan</t>
  </si>
  <si>
    <t>w/ Application. Provide a description of specific LEED certification sought (e.g., for Building Design &amp; Construction, for Building Operations &amp; Maintenance), as well as level (e.g., Certified, Silver, Gold, or Platinum) and how the applicant intends to meet requirements. 
@ Building Permit: Letter from a LEED Accredited inspector verifying that the plan meets LEED standards.</t>
  </si>
  <si>
    <t>Over 10,000 interior square feet</t>
  </si>
  <si>
    <r>
      <t xml:space="preserve">Leadership in Energy &amp; Environmental Design (LEED), or Equivalent, Certification. </t>
    </r>
    <r>
      <rPr>
        <sz val="10"/>
        <color theme="1"/>
        <rFont val="Roboto Slab"/>
      </rPr>
      <t xml:space="preserve">For new construction or retrofits, demonstrate how applicant intends to design and construct a highly energy efficient project that meets a LEED, or similar, standard. </t>
    </r>
  </si>
  <si>
    <t>Total Points Available per Subcategory</t>
  </si>
  <si>
    <t>Maximum Points for Subcategory</t>
  </si>
  <si>
    <t>Total Available Points for Category</t>
  </si>
  <si>
    <r>
      <t>Supports Local and Underrepresented Businesses</t>
    </r>
    <r>
      <rPr>
        <sz val="10"/>
        <rFont val="Roboto Slab"/>
      </rPr>
      <t xml:space="preserve">. </t>
    </r>
  </si>
  <si>
    <t>TOTAL AVAILABLE POINTS FOR ALL CATEGORIES</t>
  </si>
  <si>
    <t xml:space="preserve">LEED </t>
  </si>
  <si>
    <t>Integrated Energy Efficiency</t>
  </si>
  <si>
    <t>LEED Certified</t>
  </si>
  <si>
    <t>LEED Silver</t>
  </si>
  <si>
    <t>LEED Gold</t>
  </si>
  <si>
    <t>LEED Platinum</t>
  </si>
  <si>
    <t xml:space="preserve"> -OR-</t>
  </si>
  <si>
    <r>
      <rPr>
        <b/>
        <sz val="10"/>
        <rFont val="Roboto Slab"/>
      </rPr>
      <t xml:space="preserve">Shift to Electric. </t>
    </r>
    <r>
      <rPr>
        <u/>
        <sz val="10"/>
        <rFont val="Roboto Slab"/>
      </rPr>
      <t>Residential</t>
    </r>
    <r>
      <rPr>
        <sz val="10"/>
        <rFont val="Roboto Slab"/>
      </rPr>
      <t xml:space="preserve"> units do not include gas hookups (i.e., no gas stoves, gas water heaters, etc.) - electric appliances only. </t>
    </r>
  </si>
  <si>
    <r>
      <rPr>
        <b/>
        <sz val="10"/>
        <color theme="1"/>
        <rFont val="Roboto Slab"/>
      </rPr>
      <t>Green Spaces.</t>
    </r>
    <r>
      <rPr>
        <sz val="10"/>
        <color theme="1"/>
        <rFont val="Roboto Slab"/>
      </rPr>
      <t xml:space="preserve"> Landscaping or usable open space is at least 20% above required IDO requirements; OR rooftop garden covers at least 15% of rooftop area. </t>
    </r>
  </si>
  <si>
    <t>W/ Application: Detailed landscape plan showing pavement materials, along with number, location and coverage of plantings; OR Roof plan showing measurements of total and green roof area. 
@ Building Permit: Confirm landscape and site plan</t>
  </si>
  <si>
    <r>
      <t xml:space="preserve">Category.
</t>
    </r>
    <r>
      <rPr>
        <b/>
        <u/>
        <sz val="12"/>
        <color theme="0"/>
        <rFont val="Roboto Slab"/>
      </rPr>
      <t>Subcategory.</t>
    </r>
  </si>
  <si>
    <t xml:space="preserve">Points Earned by Applicant </t>
  </si>
  <si>
    <t>Additional information required with application and at building permit</t>
  </si>
  <si>
    <t>Additional information required to qualify for points</t>
  </si>
  <si>
    <t xml:space="preserve">Project protects and preserves historic structures, districts, sites, objects or designed landscapes from deterioration or destruction. Building or landscape being preserved must be officially recognized by the City of Albuquerque, State of New Mexico, or listed in the National Register of Historic Places. </t>
  </si>
  <si>
    <t>W/ Application: Narrative statement.</t>
  </si>
  <si>
    <t xml:space="preserve">W/ Application: in narrative &amp; site plan/floor plans showing shared space and how it will be used.
@ Building Permit: confirm on site plan with calculation
@ Lease: Annual minimum occupancy requirements will be written into lease. </t>
  </si>
  <si>
    <r>
      <rPr>
        <b/>
        <u/>
        <sz val="10"/>
        <rFont val="Roboto Slab"/>
      </rPr>
      <t>Rooftop or Elevated Deck</t>
    </r>
    <r>
      <rPr>
        <b/>
        <sz val="10"/>
        <rFont val="Roboto Slab"/>
      </rPr>
      <t>.</t>
    </r>
    <r>
      <rPr>
        <sz val="10"/>
        <rFont val="Roboto Slab"/>
      </rPr>
      <t xml:space="preserve">  Project includes an outdoor deck on the second floor or higher.  Deck must be at least 500 sf.  Deck must be available for use by public patrons such as hotel guests/restaurant or bar patrons/office users (dependent on building type). Rooftop decks available exclusive for residential users does not qualify.</t>
    </r>
  </si>
  <si>
    <t>Culture, Art &amp; Community.</t>
  </si>
  <si>
    <r>
      <rPr>
        <b/>
        <sz val="10"/>
        <rFont val="Roboto Slab"/>
      </rPr>
      <t xml:space="preserve">Cool/Permeable Parking. </t>
    </r>
    <r>
      <rPr>
        <sz val="10"/>
        <rFont val="Roboto Slab"/>
      </rPr>
      <t>Project includes cool surface treatments, such as cool pavements, or surface parking is permeable or porous pavement, gravel or another permeable surface. Handicap spaces may be exempt from permeable surface material requirements to meet ADA requirements. For parking structures, cool treatment is applied to surface parking/top level of parking garage or green roof is installed.</t>
    </r>
  </si>
  <si>
    <r>
      <t xml:space="preserve">Placemaking: </t>
    </r>
    <r>
      <rPr>
        <b/>
        <sz val="10"/>
        <color theme="0"/>
        <rFont val="Roboto Slab"/>
      </rPr>
      <t xml:space="preserve">Projects that preserve and protect neighborhood character, provide community gathering spaces and green spaces, and provide focal points for public art will be prioritized. </t>
    </r>
  </si>
  <si>
    <r>
      <rPr>
        <b/>
        <sz val="10"/>
        <rFont val="Roboto Slab"/>
      </rPr>
      <t xml:space="preserve">Minimum Setback. </t>
    </r>
    <r>
      <rPr>
        <sz val="10"/>
        <rFont val="Roboto Slab"/>
      </rPr>
      <t>Building structure or outdoor seating area edge (if restaurant/bar use) is aligned to minimum front setback allowed by the IDO.</t>
    </r>
  </si>
  <si>
    <t>At least 5,500 square feet of interior retail space (for rent to commercial user and not to be used as residential leasing or amenity space)</t>
  </si>
  <si>
    <t>5,501-10,000 interior square feet</t>
  </si>
  <si>
    <r>
      <rPr>
        <b/>
        <u/>
        <sz val="10"/>
        <rFont val="Roboto Slab"/>
      </rPr>
      <t>Creates Affordable or Workforce Housing.</t>
    </r>
    <r>
      <rPr>
        <sz val="10"/>
        <rFont val="Roboto Slab"/>
      </rPr>
      <t xml:space="preserve">  </t>
    </r>
    <r>
      <rPr>
        <i/>
        <sz val="10"/>
        <rFont val="Roboto Slab"/>
      </rPr>
      <t>Housing must meet Federal/City HHH Dept. definitions and guidelines for affordable and/or workforce housing available to residents at or below 80% AMI to receive points in this category. Choose one line item; select most appropriate by rounding to the nearest whole number.</t>
    </r>
  </si>
  <si>
    <r>
      <rPr>
        <b/>
        <u/>
        <sz val="10"/>
        <color theme="1"/>
        <rFont val="Roboto Slab"/>
      </rPr>
      <t xml:space="preserve">Shared uses: </t>
    </r>
    <r>
      <rPr>
        <sz val="10"/>
        <color theme="1"/>
        <rFont val="Roboto Slab"/>
      </rPr>
      <t xml:space="preserve">Interior commercial and retail spaces will have a shared-business model, such as a food hall, craft or artisan market, etc. </t>
    </r>
  </si>
  <si>
    <r>
      <t>Community-Scale Commercial.</t>
    </r>
    <r>
      <rPr>
        <sz val="10"/>
        <rFont val="Roboto Slab"/>
      </rPr>
      <t xml:space="preserve"> </t>
    </r>
    <r>
      <rPr>
        <i/>
        <sz val="10"/>
        <rFont val="Roboto Slab"/>
      </rPr>
      <t>Select only one.</t>
    </r>
  </si>
  <si>
    <r>
      <t xml:space="preserve">Sustainability: </t>
    </r>
    <r>
      <rPr>
        <b/>
        <i/>
        <sz val="10"/>
        <color theme="0"/>
        <rFont val="Roboto Slab"/>
      </rPr>
      <t>To counteract the urban heat-island effect and the disproportionate impact of climate change on disenfranchised communities, priority will be given to projects that incorporate sustainable design practices into the development</t>
    </r>
    <r>
      <rPr>
        <b/>
        <sz val="10"/>
        <color theme="0"/>
        <rFont val="Roboto Slab"/>
      </rPr>
      <t xml:space="preserve">. </t>
    </r>
  </si>
  <si>
    <r>
      <rPr>
        <b/>
        <u/>
        <sz val="10"/>
        <color theme="1"/>
        <rFont val="Roboto Slab"/>
      </rPr>
      <t>Reuse of Existing Structures</t>
    </r>
    <r>
      <rPr>
        <b/>
        <sz val="10"/>
        <color theme="1"/>
        <rFont val="Roboto Slab"/>
      </rPr>
      <t xml:space="preserve">. </t>
    </r>
    <r>
      <rPr>
        <i/>
        <sz val="10"/>
        <color theme="1"/>
        <rFont val="Roboto Slab"/>
      </rPr>
      <t>If/when feasible and appropriate given existing site conditions. Can only get points in one line item.</t>
    </r>
  </si>
  <si>
    <r>
      <rPr>
        <b/>
        <u/>
        <sz val="10"/>
        <rFont val="Roboto Slab"/>
      </rPr>
      <t>On-Site Renewable Energy</t>
    </r>
    <r>
      <rPr>
        <b/>
        <sz val="10"/>
        <rFont val="Roboto Slab"/>
      </rPr>
      <t xml:space="preserve">. </t>
    </r>
    <r>
      <rPr>
        <sz val="10"/>
        <rFont val="Roboto Slab"/>
      </rPr>
      <t>On-site generated renewable energy will meet at least 20% of building's anticipated energy needs.</t>
    </r>
  </si>
  <si>
    <r>
      <t>Sustainable Building Design and Construction.</t>
    </r>
    <r>
      <rPr>
        <sz val="10"/>
        <rFont val="Roboto Slab"/>
      </rPr>
      <t xml:space="preserve"> </t>
    </r>
    <r>
      <rPr>
        <i/>
        <sz val="10"/>
        <rFont val="Roboto Slab"/>
      </rPr>
      <t xml:space="preserve">Please chose </t>
    </r>
    <r>
      <rPr>
        <b/>
        <i/>
        <u/>
        <sz val="10"/>
        <rFont val="Roboto Slab"/>
      </rPr>
      <t>one</t>
    </r>
    <r>
      <rPr>
        <i/>
        <sz val="10"/>
        <rFont val="Roboto Slab"/>
      </rPr>
      <t xml:space="preserve"> of the following two subcategories if seeking sustainable construction points. The assumption is that if the project is LEED compliant, energy efficiency will be met.  If the project is not LEED compliant, then points may be gained by adding energy efficient components. </t>
    </r>
  </si>
  <si>
    <t xml:space="preserve">W/application: submit ABCWUA Water Smart CPR application or Xeriscape rebate application (requires inspection) 
@Building Permit: approved ABCWUA Water Smart CPR application or Xeriscape rebates (requires inspection and/or receipts)                 </t>
  </si>
  <si>
    <r>
      <t xml:space="preserve">On-Site Electric Vehicle Charging Stations. </t>
    </r>
    <r>
      <rPr>
        <sz val="10"/>
        <rFont val="Roboto Slab"/>
      </rPr>
      <t>For projects less than 100 residential units or that require less than 200 parking spaces, project includes two EVSE installed parking spaces.</t>
    </r>
  </si>
  <si>
    <t>Redevelopment Tax Abatement Community Benefits Matrix</t>
  </si>
  <si>
    <t>25% of project footprint utilizes existing structures</t>
  </si>
  <si>
    <r>
      <rPr>
        <b/>
        <sz val="10"/>
        <rFont val="Roboto Slab"/>
      </rPr>
      <t>Water Efficiency</t>
    </r>
    <r>
      <rPr>
        <b/>
        <i/>
        <sz val="10"/>
        <rFont val="Roboto Slab"/>
      </rPr>
      <t xml:space="preserve">. </t>
    </r>
    <r>
      <rPr>
        <sz val="10"/>
        <rFont val="Roboto Slab"/>
      </rPr>
      <t>Submit plans to any or all of the following (5 points each): 
*ABCWUA Watersmart Application (Install high efficiency  WaterSense-labeled fixtures and water efficient equipment);
*ABCWUA Xeriscape rebate application (at least 80% of landscaping is desert-friendly xeriscape with drought-tolerant plants and trees, passive water harvesting, and drip irrigation methods)</t>
    </r>
  </si>
  <si>
    <t>8 - 16 du/acre</t>
  </si>
  <si>
    <t>16.01 - 32 dwelling units/acre</t>
  </si>
  <si>
    <t>32.01 - 48  dwelling units/acre</t>
  </si>
  <si>
    <t>W/ Application: Narrative statement
@ Building Permit: confirm on site plan/bld plans</t>
  </si>
  <si>
    <t>BONUS POINTS</t>
  </si>
  <si>
    <t>Bonus Points for Residential Developments</t>
  </si>
  <si>
    <t>W/ Application: Narrative statement</t>
  </si>
  <si>
    <r>
      <rPr>
        <b/>
        <u/>
        <sz val="10"/>
        <rFont val="Roboto Slab"/>
      </rPr>
      <t>Universal Design Standards</t>
    </r>
    <r>
      <rPr>
        <b/>
        <sz val="10"/>
        <rFont val="Roboto Slab"/>
      </rPr>
      <t xml:space="preserve">. </t>
    </r>
    <r>
      <rPr>
        <sz val="10"/>
        <rFont val="Roboto Slab"/>
      </rPr>
      <t xml:space="preserve"> More than 20% of the units meet universal design standards for accessibility for all ages. See Housing Choices for Albuquerque's Older Adults report for guidelines: https://www.cabq.gov/seniors/age-friendly-albuquerque </t>
    </r>
  </si>
  <si>
    <t>TOTAL AVAILABLE BONUS POINTS</t>
  </si>
  <si>
    <t>Total Bonus Points Available per Category</t>
  </si>
  <si>
    <r>
      <t xml:space="preserve">Economic Impact: </t>
    </r>
    <r>
      <rPr>
        <b/>
        <sz val="10"/>
        <color theme="0"/>
        <rFont val="Roboto Slab"/>
      </rPr>
      <t>P</t>
    </r>
    <r>
      <rPr>
        <b/>
        <i/>
        <sz val="10"/>
        <color theme="0"/>
        <rFont val="Roboto Slab"/>
      </rPr>
      <t>ockets of commercial activity can be impactful to communities, by supporting local and small businesses. Small and mid-size commercial and residential projects are prioritized as part of a strategy to focus on in-fill developments  that create vibrant urban districts.</t>
    </r>
    <r>
      <rPr>
        <b/>
        <i/>
        <sz val="16"/>
        <color theme="0"/>
        <rFont val="Roboto Slab"/>
      </rPr>
      <t xml:space="preserve"> </t>
    </r>
    <r>
      <rPr>
        <b/>
        <i/>
        <sz val="10"/>
        <color theme="0"/>
        <rFont val="Roboto Slab"/>
      </rPr>
      <t>Additionally, projects that support or represent underrepresented populations will be prioritized.</t>
    </r>
    <r>
      <rPr>
        <b/>
        <sz val="10"/>
        <color theme="0"/>
        <rFont val="Roboto Slab"/>
      </rPr>
      <t xml:space="preserve"> </t>
    </r>
  </si>
  <si>
    <r>
      <rPr>
        <b/>
        <u/>
        <sz val="10"/>
        <rFont val="Roboto Slab"/>
      </rPr>
      <t>Housing Adds Density.</t>
    </r>
    <r>
      <rPr>
        <sz val="10"/>
        <rFont val="Roboto Slab"/>
      </rPr>
      <t xml:space="preserve">  </t>
    </r>
    <r>
      <rPr>
        <i/>
        <sz val="10"/>
        <rFont val="Roboto Slab"/>
      </rPr>
      <t>Can only get points in one line item; select most appropriate.</t>
    </r>
  </si>
  <si>
    <t>&gt; 50% of the residential units will be affordable</t>
  </si>
  <si>
    <t>&lt; 20% of the residential units will be affordable</t>
  </si>
  <si>
    <t>21% - 50% of the residential units will be affordable</t>
  </si>
  <si>
    <t xml:space="preserve">Project preserves historically or culturally significant signage, exterior decoration or other façade elements, accredited by architect or historic expert. </t>
  </si>
  <si>
    <t>Project includes a significant artistic feature such a sculpture, artistic lighting, etc. within prominent public view.</t>
  </si>
  <si>
    <t xml:space="preserve">Project includes a meeting or gathering space that is available to the public or broader community, such as a theatre, classroom space, public art gallery, conference rooms, etc. </t>
  </si>
  <si>
    <r>
      <rPr>
        <b/>
        <u/>
        <sz val="10"/>
        <rFont val="Roboto Slab"/>
      </rPr>
      <t>Historic Preservation</t>
    </r>
    <r>
      <rPr>
        <b/>
        <sz val="10"/>
        <rFont val="Roboto Slab"/>
      </rPr>
      <t xml:space="preserve">. </t>
    </r>
    <r>
      <rPr>
        <i/>
        <sz val="10"/>
        <rFont val="Roboto Slab"/>
      </rPr>
      <t>If applicable.</t>
    </r>
  </si>
  <si>
    <r>
      <t xml:space="preserve">Activates Neighborhood. </t>
    </r>
    <r>
      <rPr>
        <sz val="10"/>
        <rFont val="Roboto Slab"/>
      </rPr>
      <t xml:space="preserve">Project reactivates or removes a structure that has been abandoned (vacant) and has become blighted. </t>
    </r>
  </si>
  <si>
    <r>
      <t xml:space="preserve">Adds Missing-Middle Housing. </t>
    </r>
    <r>
      <rPr>
        <sz val="10"/>
        <rFont val="Roboto Slab"/>
      </rPr>
      <t xml:space="preserve">Project adds housing to an urban infill lot of less than one acre in size (no minimum density required). </t>
    </r>
  </si>
  <si>
    <r>
      <rPr>
        <b/>
        <sz val="10"/>
        <rFont val="Roboto Slab"/>
      </rPr>
      <t xml:space="preserve">Encourages Alternative Transportation. </t>
    </r>
    <r>
      <rPr>
        <sz val="10"/>
        <rFont val="Roboto Slab"/>
      </rPr>
      <t xml:space="preserve"> Project cannot provide more parking than minimally required by the IDO* </t>
    </r>
    <r>
      <rPr>
        <u/>
        <sz val="10"/>
        <rFont val="Roboto Slab"/>
      </rPr>
      <t>and</t>
    </r>
    <r>
      <rPr>
        <sz val="10"/>
        <rFont val="Roboto Slab"/>
      </rPr>
      <t xml:space="preserve"> one of the following criteria are met:
1.  Site Plan includes at least one EV capable parking space or  dedicated ride share loading space.
2.  Project includes a dedicated area for sheltered (interior or covered exterior) bike storage.  
3.  The project incorporates a shared parking agreement to reduce the overall required on-site parking.
4. Project provides at least one dedicated carshare vehicle per 200 units or 20,000 sf of commercial space.
</t>
    </r>
    <r>
      <rPr>
        <i/>
        <sz val="10"/>
        <rFont val="Roboto Slab"/>
      </rPr>
      <t>* Exceptions may only be made for renovations of existing structures that do not include upgrades or changes to existing on-site parking</t>
    </r>
    <r>
      <rPr>
        <sz val="10"/>
        <rFont val="Roboto Slab"/>
      </rPr>
      <t xml:space="preserve">. </t>
    </r>
  </si>
  <si>
    <t>&gt; 48.01 dwelling units/acre</t>
  </si>
  <si>
    <r>
      <rPr>
        <b/>
        <sz val="10"/>
        <rFont val="Roboto Slab"/>
      </rPr>
      <t xml:space="preserve">Streetscape Improvements. </t>
    </r>
    <r>
      <rPr>
        <sz val="10"/>
        <rFont val="Roboto Slab"/>
      </rPr>
      <t>Project includes at least two improvements to increase walkability and the pedestrian urban experience, such as the following:
1. Widened sidewalks by at least 2-feet above IDO minimum
2. Urban furniture components with public access (e.g., benches, chairs, etc.)
3. Pedestrian-scale lighting along sidewalk
4. Parking is located in rear of building
5. Other streetscape amenity or improvement as approved by MRA</t>
    </r>
  </si>
  <si>
    <t>W/ Application: Project narrative, provide site plan/bld drawings with notes
@ Building Permit: confirm on site/building plans</t>
  </si>
  <si>
    <t>Project includes a mural that is at least 64 square feet that is within prominent public 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</si>
</sst>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16"/>
      <color theme="0"/>
      <name val="Roboto Slab"/>
    </font>
    <font>
      <b/>
      <sz val="10"/>
      <color theme="1"/>
      <name val="Roboto Slab"/>
    </font>
    <font>
      <sz val="10"/>
      <color theme="1"/>
      <name val="Roboto Slab"/>
    </font>
    <font>
      <sz val="10"/>
      <name val="Roboto Slab"/>
    </font>
    <font>
      <b/>
      <sz val="10"/>
      <name val="Roboto Slab"/>
    </font>
    <font>
      <b/>
      <i/>
      <sz val="10"/>
      <name val="Roboto Slab"/>
    </font>
    <font>
      <i/>
      <sz val="10"/>
      <name val="Roboto Slab"/>
    </font>
    <font>
      <sz val="11"/>
      <color theme="1"/>
      <name val="Roboto Slab"/>
    </font>
    <font>
      <u/>
      <sz val="10"/>
      <name val="Roboto Slab"/>
    </font>
    <font>
      <b/>
      <u/>
      <sz val="10"/>
      <name val="Roboto Slab"/>
    </font>
    <font>
      <b/>
      <sz val="11"/>
      <color theme="1"/>
      <name val="Roboto Slab"/>
    </font>
    <font>
      <i/>
      <sz val="11"/>
      <color rgb="FFFF0000"/>
      <name val="Roboto Slab"/>
    </font>
    <font>
      <sz val="11"/>
      <color indexed="8"/>
      <name val="Calibri"/>
      <family val="2"/>
      <charset val="1"/>
    </font>
    <font>
      <b/>
      <sz val="11"/>
      <name val="Roboto Slab"/>
    </font>
    <font>
      <sz val="11"/>
      <name val="Calibri"/>
      <family val="2"/>
      <scheme val="minor"/>
    </font>
    <font>
      <i/>
      <sz val="10"/>
      <color theme="1"/>
      <name val="Roboto Slab"/>
    </font>
    <font>
      <b/>
      <sz val="12"/>
      <color theme="0"/>
      <name val="Roboto Slab"/>
    </font>
    <font>
      <b/>
      <sz val="10.5"/>
      <color theme="0"/>
      <name val="Roboto Slab"/>
    </font>
    <font>
      <b/>
      <sz val="12"/>
      <color theme="1"/>
      <name val="Roboto Slab"/>
    </font>
    <font>
      <b/>
      <sz val="10"/>
      <color theme="0"/>
      <name val="Roboto Slab"/>
    </font>
    <font>
      <b/>
      <i/>
      <u/>
      <sz val="10"/>
      <name val="Roboto Slab"/>
    </font>
    <font>
      <b/>
      <u/>
      <sz val="10"/>
      <color theme="1"/>
      <name val="Roboto Slab"/>
    </font>
    <font>
      <sz val="11"/>
      <color theme="0"/>
      <name val="Roboto Slab"/>
    </font>
    <font>
      <b/>
      <u/>
      <sz val="12"/>
      <color theme="0"/>
      <name val="Roboto Slab"/>
    </font>
    <font>
      <b/>
      <i/>
      <sz val="10"/>
      <color theme="0"/>
      <name val="Roboto Slab"/>
    </font>
    <font>
      <b/>
      <i/>
      <sz val="16"/>
      <color theme="0"/>
      <name val="Roboto Slab"/>
    </font>
    <font>
      <sz val="18"/>
      <color theme="1"/>
      <name val="Roboto Slab"/>
    </font>
    <font>
      <b/>
      <sz val="10.5"/>
      <name val="Roboto Slab"/>
    </font>
  </fonts>
  <fills count="8">
    <fill>
      <patternFill patternType="none"/>
    </fill>
    <fill>
      <patternFill patternType="gray125"/>
    </fill>
    <fill>
      <patternFill patternType="solid">
        <fgColor rgb="FF00827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1" tint="0.34998626667073579"/>
        <bgColor indexed="64"/>
      </patternFill>
    </fill>
  </fills>
  <borders count="18">
    <border>
      <left/>
      <right/>
      <top/>
      <bottom/>
      <diagonal/>
    </border>
    <border>
      <left style="thin">
        <color rgb="FF008275"/>
      </left>
      <right style="thin">
        <color rgb="FF008275"/>
      </right>
      <top style="thin">
        <color rgb="FF008275"/>
      </top>
      <bottom style="thin">
        <color rgb="FF008275"/>
      </bottom>
      <diagonal/>
    </border>
    <border>
      <left/>
      <right/>
      <top/>
      <bottom style="thin">
        <color rgb="FF008275"/>
      </bottom>
      <diagonal/>
    </border>
    <border>
      <left style="thin">
        <color rgb="FF00827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rgb="FF008275"/>
      </bottom>
      <diagonal/>
    </border>
    <border>
      <left style="thin">
        <color theme="0"/>
      </left>
      <right style="thin">
        <color rgb="FF008275"/>
      </right>
      <top style="thin">
        <color theme="0"/>
      </top>
      <bottom style="thin">
        <color rgb="FF008275"/>
      </bottom>
      <diagonal/>
    </border>
    <border>
      <left/>
      <right style="thin">
        <color theme="0"/>
      </right>
      <top/>
      <bottom style="thin">
        <color theme="0"/>
      </bottom>
      <diagonal/>
    </border>
    <border>
      <left/>
      <right style="thin">
        <color rgb="FF008275"/>
      </right>
      <top style="thin">
        <color rgb="FF008275"/>
      </top>
      <bottom style="thin">
        <color rgb="FF008275"/>
      </bottom>
      <diagonal/>
    </border>
    <border>
      <left style="thin">
        <color rgb="FF008275"/>
      </left>
      <right style="thin">
        <color theme="9" tint="-0.499984740745262"/>
      </right>
      <top style="thin">
        <color rgb="FF008275"/>
      </top>
      <bottom style="thin">
        <color rgb="FF008275"/>
      </bottom>
      <diagonal/>
    </border>
    <border>
      <left style="thin">
        <color indexed="64"/>
      </left>
      <right style="thin">
        <color indexed="64"/>
      </right>
      <top style="thin">
        <color indexed="64"/>
      </top>
      <bottom style="thin">
        <color indexed="64"/>
      </bottom>
      <diagonal/>
    </border>
    <border>
      <left style="thin">
        <color rgb="FF008275"/>
      </left>
      <right style="thin">
        <color rgb="FF008275"/>
      </right>
      <top style="thin">
        <color rgb="FF008275"/>
      </top>
      <bottom/>
      <diagonal/>
    </border>
    <border>
      <left style="thin">
        <color rgb="FF008275"/>
      </left>
      <right style="thin">
        <color rgb="FF008275"/>
      </right>
      <top/>
      <bottom style="thin">
        <color rgb="FF008275"/>
      </bottom>
      <diagonal/>
    </border>
    <border>
      <left style="thin">
        <color theme="0"/>
      </left>
      <right style="thin">
        <color theme="0"/>
      </right>
      <top style="thin">
        <color theme="0"/>
      </top>
      <bottom style="thin">
        <color theme="0"/>
      </bottom>
      <diagonal/>
    </border>
    <border>
      <left style="thin">
        <color rgb="FF008275"/>
      </left>
      <right/>
      <top/>
      <bottom/>
      <diagonal/>
    </border>
    <border>
      <left/>
      <right style="thin">
        <color rgb="FF008275"/>
      </right>
      <top/>
      <bottom style="thin">
        <color rgb="FF008275"/>
      </bottom>
      <diagonal/>
    </border>
    <border>
      <left/>
      <right/>
      <top/>
      <bottom style="thin">
        <color theme="0"/>
      </bottom>
      <diagonal/>
    </border>
    <border>
      <left/>
      <right/>
      <top style="thin">
        <color theme="0"/>
      </top>
      <bottom style="thin">
        <color theme="0"/>
      </bottom>
      <diagonal/>
    </border>
  </borders>
  <cellStyleXfs count="2">
    <xf numFmtId="0" fontId="0" fillId="0" borderId="0"/>
    <xf numFmtId="0" fontId="13" fillId="0" borderId="0"/>
  </cellStyleXfs>
  <cellXfs count="84">
    <xf numFmtId="0" fontId="0" fillId="0" borderId="0" xfId="0"/>
    <xf numFmtId="0" fontId="4" fillId="0" borderId="1" xfId="0" applyFont="1" applyBorder="1" applyAlignment="1">
      <alignment horizontal="left" vertical="top" wrapText="1" indent="3"/>
    </xf>
    <xf numFmtId="0" fontId="4" fillId="0" borderId="1" xfId="0" applyFont="1" applyBorder="1" applyAlignment="1">
      <alignment horizontal="left" vertical="top" wrapText="1"/>
    </xf>
    <xf numFmtId="0" fontId="8" fillId="0" borderId="0" xfId="0" applyFont="1" applyAlignment="1">
      <alignment horizontal="right" vertical="top"/>
    </xf>
    <xf numFmtId="0" fontId="5" fillId="0" borderId="1" xfId="0" applyFont="1" applyBorder="1" applyAlignment="1">
      <alignment horizontal="left" vertical="top" wrapText="1"/>
    </xf>
    <xf numFmtId="0" fontId="10" fillId="0" borderId="1" xfId="0" applyFont="1" applyBorder="1" applyAlignment="1">
      <alignment horizontal="left" vertical="top" wrapText="1"/>
    </xf>
    <xf numFmtId="0" fontId="15" fillId="0" borderId="0" xfId="0" applyFont="1"/>
    <xf numFmtId="0" fontId="8" fillId="0" borderId="0" xfId="0" applyFont="1" applyAlignment="1">
      <alignment horizontal="left" vertical="top" wrapText="1"/>
    </xf>
    <xf numFmtId="0" fontId="3" fillId="0" borderId="1" xfId="0" applyFont="1" applyBorder="1" applyAlignment="1">
      <alignment horizontal="left" vertical="top" wrapText="1"/>
    </xf>
    <xf numFmtId="0" fontId="2" fillId="3" borderId="1" xfId="0" applyFont="1" applyFill="1" applyBorder="1" applyAlignment="1">
      <alignment horizontal="right" vertical="top"/>
    </xf>
    <xf numFmtId="0" fontId="18" fillId="2" borderId="4" xfId="0" applyFont="1" applyFill="1" applyBorder="1" applyAlignment="1">
      <alignment horizontal="center" vertical="top" wrapText="1"/>
    </xf>
    <xf numFmtId="0" fontId="17" fillId="2" borderId="4" xfId="0" applyFont="1" applyFill="1" applyBorder="1" applyAlignment="1">
      <alignment horizontal="center" vertical="top" wrapText="1"/>
    </xf>
    <xf numFmtId="0" fontId="3" fillId="0" borderId="1" xfId="0" applyFont="1" applyBorder="1" applyAlignment="1">
      <alignment horizontal="left" vertical="top" wrapText="1" indent="3"/>
    </xf>
    <xf numFmtId="0" fontId="0" fillId="3" borderId="0" xfId="0" applyFill="1"/>
    <xf numFmtId="0" fontId="15" fillId="3" borderId="0" xfId="0" applyFont="1" applyFill="1"/>
    <xf numFmtId="0" fontId="8" fillId="3" borderId="0" xfId="0" applyFont="1" applyFill="1" applyAlignment="1">
      <alignment horizontal="right" vertical="top"/>
    </xf>
    <xf numFmtId="0" fontId="8" fillId="3" borderId="0" xfId="0" applyFont="1" applyFill="1" applyAlignment="1">
      <alignment horizontal="left" vertical="top" wrapText="1"/>
    </xf>
    <xf numFmtId="0" fontId="11" fillId="3" borderId="0" xfId="0" applyFont="1" applyFill="1" applyAlignment="1">
      <alignment horizontal="right" vertical="top"/>
    </xf>
    <xf numFmtId="0" fontId="12" fillId="3" borderId="0" xfId="0" applyFont="1" applyFill="1" applyAlignment="1">
      <alignment horizontal="left" vertical="top" wrapText="1"/>
    </xf>
    <xf numFmtId="0" fontId="19" fillId="3" borderId="0" xfId="0" applyFont="1" applyFill="1" applyAlignment="1">
      <alignment horizontal="right" vertical="top"/>
    </xf>
    <xf numFmtId="0" fontId="2" fillId="0" borderId="1" xfId="0" applyFont="1" applyBorder="1" applyAlignment="1">
      <alignment horizontal="left" vertical="top" wrapText="1" indent="3"/>
    </xf>
    <xf numFmtId="0" fontId="8" fillId="0" borderId="9" xfId="0" applyFont="1" applyBorder="1" applyAlignment="1">
      <alignment horizontal="left" vertical="top" wrapText="1"/>
    </xf>
    <xf numFmtId="0" fontId="3" fillId="0" borderId="9" xfId="0" applyFont="1" applyBorder="1" applyAlignment="1">
      <alignment horizontal="left" vertical="top" wrapText="1"/>
    </xf>
    <xf numFmtId="0" fontId="2" fillId="0" borderId="1" xfId="0" applyFont="1" applyBorder="1" applyAlignment="1">
      <alignment horizontal="right" vertical="top"/>
    </xf>
    <xf numFmtId="0" fontId="1" fillId="2" borderId="3" xfId="0" applyFont="1" applyFill="1" applyBorder="1" applyAlignment="1">
      <alignment horizontal="left" wrapText="1"/>
    </xf>
    <xf numFmtId="0" fontId="2" fillId="3" borderId="1" xfId="0" applyFont="1" applyFill="1" applyBorder="1" applyAlignment="1">
      <alignment horizontal="left" vertical="top"/>
    </xf>
    <xf numFmtId="0" fontId="2" fillId="3" borderId="1" xfId="0" applyFont="1" applyFill="1" applyBorder="1" applyAlignment="1">
      <alignment horizontal="center" vertical="top"/>
    </xf>
    <xf numFmtId="0" fontId="2" fillId="0" borderId="1" xfId="0" applyFont="1" applyBorder="1" applyAlignment="1">
      <alignment horizontal="left" vertical="top" wrapText="1"/>
    </xf>
    <xf numFmtId="0" fontId="2" fillId="5" borderId="1" xfId="0" applyFont="1" applyFill="1" applyBorder="1" applyAlignment="1">
      <alignment horizontal="right" vertical="top"/>
    </xf>
    <xf numFmtId="0" fontId="2" fillId="5" borderId="12" xfId="0" applyFont="1" applyFill="1" applyBorder="1" applyAlignment="1">
      <alignment horizontal="right" vertical="top"/>
    </xf>
    <xf numFmtId="0" fontId="1" fillId="2" borderId="13" xfId="0" applyFont="1" applyFill="1" applyBorder="1" applyAlignment="1">
      <alignment horizontal="left" vertical="top" wrapText="1"/>
    </xf>
    <xf numFmtId="0" fontId="17" fillId="2" borderId="13" xfId="0" applyFont="1" applyFill="1" applyBorder="1" applyAlignment="1">
      <alignment horizontal="center" vertical="top" wrapText="1"/>
    </xf>
    <xf numFmtId="0" fontId="23" fillId="2" borderId="5" xfId="0" applyFont="1" applyFill="1" applyBorder="1" applyAlignment="1">
      <alignment horizontal="center" wrapText="1"/>
    </xf>
    <xf numFmtId="0" fontId="23" fillId="2" borderId="6" xfId="0" applyFont="1" applyFill="1" applyBorder="1" applyAlignment="1">
      <alignment horizontal="center" wrapText="1"/>
    </xf>
    <xf numFmtId="0" fontId="4" fillId="0" borderId="12" xfId="0" applyFont="1" applyBorder="1" applyAlignment="1">
      <alignment horizontal="left" vertical="top" wrapText="1"/>
    </xf>
    <xf numFmtId="0" fontId="4" fillId="0" borderId="12" xfId="0" applyFont="1" applyBorder="1" applyAlignment="1">
      <alignment horizontal="left" vertical="top" wrapText="1" indent="3"/>
    </xf>
    <xf numFmtId="0" fontId="2" fillId="0" borderId="12" xfId="0" applyFont="1" applyBorder="1" applyAlignment="1">
      <alignment horizontal="right" vertical="top"/>
    </xf>
    <xf numFmtId="0" fontId="22" fillId="0" borderId="12" xfId="0" applyFont="1" applyBorder="1" applyAlignment="1">
      <alignment horizontal="left" vertical="top"/>
    </xf>
    <xf numFmtId="0" fontId="3" fillId="0" borderId="10" xfId="0" applyFont="1" applyBorder="1" applyAlignment="1">
      <alignment horizontal="left" vertical="top" wrapText="1"/>
    </xf>
    <xf numFmtId="0" fontId="2" fillId="6" borderId="1" xfId="0" applyFont="1" applyFill="1" applyBorder="1" applyAlignment="1">
      <alignment horizontal="right" vertical="top"/>
    </xf>
    <xf numFmtId="0" fontId="3" fillId="0" borderId="1" xfId="0" applyFont="1" applyBorder="1" applyAlignment="1">
      <alignment vertical="top" wrapText="1"/>
    </xf>
    <xf numFmtId="0" fontId="4" fillId="0" borderId="1" xfId="0" applyFont="1" applyBorder="1" applyAlignment="1">
      <alignment horizontal="left" vertical="top" wrapText="1" indent="4"/>
    </xf>
    <xf numFmtId="0" fontId="2" fillId="3" borderId="15" xfId="0" applyFont="1" applyFill="1" applyBorder="1" applyAlignment="1">
      <alignment horizontal="right" vertical="top"/>
    </xf>
    <xf numFmtId="0" fontId="2" fillId="3" borderId="14" xfId="0" applyFont="1" applyFill="1" applyBorder="1" applyAlignment="1">
      <alignment horizontal="right" vertical="top"/>
    </xf>
    <xf numFmtId="0" fontId="4" fillId="3" borderId="1" xfId="0" applyFont="1" applyFill="1" applyBorder="1" applyAlignment="1">
      <alignment horizontal="left" vertical="top" wrapText="1" indent="3"/>
    </xf>
    <xf numFmtId="0" fontId="4" fillId="0" borderId="1" xfId="0" applyFont="1" applyBorder="1" applyAlignment="1">
      <alignment horizontal="left" vertical="top" wrapText="1" indent="2"/>
    </xf>
    <xf numFmtId="0" fontId="4" fillId="0" borderId="12" xfId="0" applyFont="1" applyBorder="1" applyAlignment="1">
      <alignment horizontal="left" vertical="top" wrapText="1" indent="2"/>
    </xf>
    <xf numFmtId="0" fontId="4" fillId="0" borderId="1" xfId="0" applyFont="1" applyBorder="1" applyAlignment="1">
      <alignment horizontal="left" vertical="top" indent="2"/>
    </xf>
    <xf numFmtId="0" fontId="2" fillId="7" borderId="12" xfId="0" applyFont="1" applyFill="1" applyBorder="1" applyAlignment="1">
      <alignment horizontal="right" vertical="top"/>
    </xf>
    <xf numFmtId="0" fontId="3" fillId="0" borderId="12" xfId="0" applyFont="1" applyFill="1" applyBorder="1" applyAlignment="1">
      <alignment horizontal="left" vertical="top" wrapText="1"/>
    </xf>
    <xf numFmtId="0" fontId="0" fillId="0" borderId="0" xfId="0" applyFill="1"/>
    <xf numFmtId="0" fontId="14" fillId="3" borderId="0" xfId="0" applyFont="1" applyFill="1" applyAlignment="1">
      <alignment vertical="top" wrapText="1"/>
    </xf>
    <xf numFmtId="0" fontId="18" fillId="2" borderId="4" xfId="0" applyFont="1" applyFill="1" applyBorder="1" applyAlignment="1">
      <alignment horizontal="right" vertical="top" wrapText="1"/>
    </xf>
    <xf numFmtId="0" fontId="5" fillId="0" borderId="1" xfId="0" applyFont="1" applyFill="1" applyBorder="1" applyAlignment="1">
      <alignment horizontal="left" vertical="top" wrapText="1" indent="1"/>
    </xf>
    <xf numFmtId="0" fontId="4" fillId="0" borderId="1" xfId="0" applyFont="1" applyFill="1" applyBorder="1" applyAlignment="1">
      <alignment horizontal="left" vertical="top" wrapText="1" indent="3"/>
    </xf>
    <xf numFmtId="0" fontId="5" fillId="0" borderId="1" xfId="0" applyFont="1" applyFill="1" applyBorder="1" applyAlignment="1">
      <alignment horizontal="left" vertical="top" wrapText="1" indent="3"/>
    </xf>
    <xf numFmtId="0" fontId="5"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4" fillId="0" borderId="1" xfId="0" applyFont="1" applyFill="1" applyBorder="1" applyAlignment="1">
      <alignment horizontal="left" vertical="top" wrapText="1" indent="2"/>
    </xf>
    <xf numFmtId="0" fontId="4" fillId="0" borderId="11" xfId="0" applyFont="1" applyBorder="1" applyAlignment="1">
      <alignment horizontal="left" vertical="top" wrapText="1" indent="2"/>
    </xf>
    <xf numFmtId="0" fontId="3" fillId="0" borderId="10" xfId="0" applyFont="1" applyBorder="1" applyAlignment="1">
      <alignment horizontal="left" indent="2"/>
    </xf>
    <xf numFmtId="0" fontId="15" fillId="0" borderId="0" xfId="0" applyFont="1" applyFill="1"/>
    <xf numFmtId="0" fontId="27" fillId="0" borderId="16" xfId="0" applyFont="1" applyBorder="1" applyAlignment="1">
      <alignment horizontal="center"/>
    </xf>
    <xf numFmtId="0" fontId="28" fillId="0" borderId="17" xfId="0" applyFont="1" applyFill="1" applyBorder="1" applyAlignment="1">
      <alignment horizontal="center" vertical="top" wrapText="1"/>
    </xf>
    <xf numFmtId="0" fontId="2" fillId="7" borderId="12" xfId="0" applyFont="1" applyFill="1" applyBorder="1" applyAlignment="1" applyProtection="1">
      <alignment horizontal="right" vertical="top"/>
      <protection locked="0"/>
    </xf>
    <xf numFmtId="0" fontId="4" fillId="0" borderId="1" xfId="0" applyFont="1" applyBorder="1" applyAlignment="1" applyProtection="1">
      <alignment horizontal="right" vertical="top" wrapText="1"/>
    </xf>
    <xf numFmtId="0" fontId="4" fillId="0" borderId="8" xfId="0" applyFont="1" applyBorder="1" applyAlignment="1" applyProtection="1">
      <alignment horizontal="right" vertical="top"/>
    </xf>
    <xf numFmtId="0" fontId="2" fillId="5" borderId="1" xfId="0" applyFont="1" applyFill="1" applyBorder="1" applyAlignment="1" applyProtection="1">
      <alignment horizontal="right" vertical="top"/>
    </xf>
    <xf numFmtId="0" fontId="2" fillId="7" borderId="12" xfId="0" applyFont="1" applyFill="1" applyBorder="1" applyAlignment="1" applyProtection="1">
      <alignment horizontal="right" vertical="top"/>
    </xf>
    <xf numFmtId="0" fontId="4" fillId="0" borderId="1" xfId="0" applyFont="1" applyFill="1" applyBorder="1" applyAlignment="1" applyProtection="1">
      <alignment horizontal="right" vertical="top"/>
    </xf>
    <xf numFmtId="0" fontId="3" fillId="0" borderId="2" xfId="0" applyFont="1" applyBorder="1" applyAlignment="1" applyProtection="1">
      <alignment horizontal="right" vertical="top"/>
    </xf>
    <xf numFmtId="0" fontId="4" fillId="0" borderId="2" xfId="0" applyFont="1" applyBorder="1" applyAlignment="1" applyProtection="1">
      <alignment horizontal="right" vertical="top"/>
    </xf>
    <xf numFmtId="0" fontId="4" fillId="0" borderId="1" xfId="0" applyFont="1" applyBorder="1" applyAlignment="1" applyProtection="1">
      <alignment horizontal="right" vertical="top"/>
    </xf>
    <xf numFmtId="0" fontId="2" fillId="6" borderId="1" xfId="0" applyFont="1" applyFill="1" applyBorder="1" applyAlignment="1" applyProtection="1">
      <alignment horizontal="right" vertical="top"/>
    </xf>
    <xf numFmtId="0" fontId="2" fillId="3" borderId="1" xfId="0" applyFont="1" applyFill="1" applyBorder="1" applyAlignment="1" applyProtection="1">
      <alignment horizontal="right" vertical="top"/>
    </xf>
    <xf numFmtId="0" fontId="3" fillId="0" borderId="1" xfId="0" applyFont="1" applyBorder="1" applyAlignment="1" applyProtection="1">
      <alignment horizontal="right" vertical="top"/>
    </xf>
    <xf numFmtId="0" fontId="18" fillId="2" borderId="4" xfId="0" applyFont="1" applyFill="1" applyBorder="1" applyAlignment="1" applyProtection="1">
      <alignment horizontal="center" vertical="top" wrapText="1"/>
    </xf>
    <xf numFmtId="0" fontId="23" fillId="2" borderId="6" xfId="0" applyFont="1" applyFill="1" applyBorder="1" applyAlignment="1" applyProtection="1">
      <alignment horizontal="center" wrapText="1"/>
    </xf>
    <xf numFmtId="0" fontId="2" fillId="0" borderId="12" xfId="0" applyFont="1" applyFill="1" applyBorder="1" applyAlignment="1" applyProtection="1">
      <alignment horizontal="right" vertical="top"/>
    </xf>
    <xf numFmtId="0" fontId="14" fillId="3" borderId="0" xfId="0" applyFont="1" applyFill="1" applyAlignment="1" applyProtection="1">
      <alignment horizontal="right" vertical="top" wrapText="1" indent="1"/>
    </xf>
    <xf numFmtId="1" fontId="17" fillId="2" borderId="7" xfId="0" applyNumberFormat="1" applyFont="1" applyFill="1" applyBorder="1" applyAlignment="1" applyProtection="1">
      <alignment horizontal="center" vertical="top" wrapText="1"/>
    </xf>
    <xf numFmtId="0" fontId="2" fillId="4" borderId="1" xfId="0" applyFont="1" applyFill="1" applyBorder="1" applyAlignment="1" applyProtection="1">
      <alignment horizontal="right" vertical="top"/>
      <protection locked="0"/>
    </xf>
    <xf numFmtId="0" fontId="7" fillId="0" borderId="1" xfId="0" applyFont="1" applyBorder="1" applyAlignment="1" applyProtection="1">
      <alignment horizontal="right" vertical="top" wrapText="1"/>
      <protection locked="0"/>
    </xf>
    <xf numFmtId="0" fontId="5" fillId="4" borderId="1" xfId="0" applyFont="1" applyFill="1" applyBorder="1" applyAlignment="1" applyProtection="1">
      <alignment horizontal="right" vertical="top"/>
      <protection locked="0"/>
    </xf>
  </cellXfs>
  <cellStyles count="2">
    <cellStyle name="Excel Built-in Normal" xfId="1" xr:uid="{D790FF4B-D4EC-4B9C-9A68-3BECEA8BCEC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8770A-C7F6-4EAF-B8C2-9B2912149833}">
  <sheetPr>
    <pageSetUpPr fitToPage="1"/>
  </sheetPr>
  <dimension ref="A1:AR370"/>
  <sheetViews>
    <sheetView tabSelected="1" topLeftCell="B1" zoomScale="120" zoomScaleNormal="120" workbookViewId="0">
      <selection activeCell="D9" sqref="D9"/>
    </sheetView>
  </sheetViews>
  <sheetFormatPr defaultRowHeight="15"/>
  <cols>
    <col min="1" max="1" width="3.85546875" style="13" customWidth="1"/>
    <col min="2" max="2" width="62.85546875" customWidth="1"/>
    <col min="3" max="3" width="19.42578125" style="6" customWidth="1"/>
    <col min="4" max="4" width="18.140625" style="3" customWidth="1"/>
    <col min="5" max="5" width="65.42578125" style="7" customWidth="1"/>
    <col min="6" max="44" width="9.140625" style="50"/>
  </cols>
  <sheetData>
    <row r="1" spans="2:44" ht="23.25">
      <c r="B1" s="62" t="s">
        <v>71</v>
      </c>
      <c r="C1" s="62"/>
      <c r="D1" s="62"/>
      <c r="E1" s="62"/>
    </row>
    <row r="2" spans="2:44" s="13" customFormat="1" ht="36">
      <c r="B2" s="30" t="s">
        <v>48</v>
      </c>
      <c r="C2" s="31" t="s">
        <v>21</v>
      </c>
      <c r="D2" s="31" t="s">
        <v>49</v>
      </c>
      <c r="E2" s="31" t="s">
        <v>50</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row>
    <row r="3" spans="2:44">
      <c r="B3" s="44"/>
      <c r="C3" s="44"/>
      <c r="D3" s="44"/>
      <c r="E3" s="44"/>
    </row>
    <row r="4" spans="2:44" ht="90.75" customHeight="1">
      <c r="B4" s="24" t="s">
        <v>84</v>
      </c>
      <c r="C4" s="32" t="s">
        <v>33</v>
      </c>
      <c r="D4" s="32" t="s">
        <v>22</v>
      </c>
      <c r="E4" s="33" t="s">
        <v>51</v>
      </c>
    </row>
    <row r="5" spans="2:44">
      <c r="B5" s="5" t="s">
        <v>64</v>
      </c>
      <c r="C5" s="48"/>
      <c r="D5" s="48"/>
      <c r="E5" s="48"/>
    </row>
    <row r="6" spans="2:44" ht="51">
      <c r="B6" s="41" t="s">
        <v>60</v>
      </c>
      <c r="C6" s="65">
        <v>5</v>
      </c>
      <c r="D6" s="81"/>
      <c r="E6" s="2" t="s">
        <v>26</v>
      </c>
    </row>
    <row r="7" spans="2:44">
      <c r="B7" s="59" t="s">
        <v>61</v>
      </c>
      <c r="C7" s="65">
        <v>4</v>
      </c>
      <c r="D7" s="81"/>
      <c r="E7" s="2"/>
    </row>
    <row r="8" spans="2:44">
      <c r="B8" s="60" t="s">
        <v>31</v>
      </c>
      <c r="C8" s="66">
        <v>3</v>
      </c>
      <c r="D8" s="81"/>
      <c r="E8" s="2"/>
    </row>
    <row r="9" spans="2:44" ht="63.75">
      <c r="B9" s="38" t="s">
        <v>63</v>
      </c>
      <c r="C9" s="66">
        <v>5</v>
      </c>
      <c r="D9" s="81"/>
      <c r="E9" s="2" t="s">
        <v>54</v>
      </c>
    </row>
    <row r="10" spans="2:44">
      <c r="B10" s="29" t="s">
        <v>34</v>
      </c>
      <c r="C10" s="67">
        <v>10</v>
      </c>
      <c r="D10" s="28">
        <f>SUM(D6:D9)</f>
        <v>0</v>
      </c>
      <c r="E10" s="48"/>
    </row>
    <row r="11" spans="2:44" ht="25.5">
      <c r="B11" s="2" t="s">
        <v>85</v>
      </c>
      <c r="C11" s="68"/>
      <c r="D11" s="48"/>
      <c r="E11" s="48"/>
    </row>
    <row r="12" spans="2:44" ht="25.5">
      <c r="B12" s="53" t="s">
        <v>0</v>
      </c>
      <c r="C12" s="69"/>
      <c r="D12" s="82"/>
      <c r="E12" s="8" t="s">
        <v>10</v>
      </c>
    </row>
    <row r="13" spans="2:44">
      <c r="B13" s="58" t="s">
        <v>74</v>
      </c>
      <c r="C13" s="69">
        <v>5</v>
      </c>
      <c r="D13" s="81"/>
      <c r="E13" s="8"/>
    </row>
    <row r="14" spans="2:44">
      <c r="B14" s="58" t="s">
        <v>75</v>
      </c>
      <c r="C14" s="69">
        <v>7</v>
      </c>
      <c r="D14" s="81"/>
      <c r="E14" s="22"/>
    </row>
    <row r="15" spans="2:44">
      <c r="B15" s="58" t="s">
        <v>76</v>
      </c>
      <c r="C15" s="69">
        <v>9</v>
      </c>
      <c r="D15" s="81"/>
      <c r="E15" s="21"/>
    </row>
    <row r="16" spans="2:44">
      <c r="B16" s="58" t="s">
        <v>96</v>
      </c>
      <c r="C16" s="69">
        <v>10</v>
      </c>
      <c r="D16" s="81"/>
      <c r="E16" s="8"/>
    </row>
    <row r="17" spans="1:44">
      <c r="B17" s="29" t="s">
        <v>34</v>
      </c>
      <c r="C17" s="67">
        <v>10</v>
      </c>
      <c r="D17" s="28">
        <f>SUM(D13:D16)</f>
        <v>0</v>
      </c>
      <c r="E17" s="48"/>
    </row>
    <row r="18" spans="1:44" s="6" customFormat="1" ht="63.75">
      <c r="A18" s="14"/>
      <c r="B18" s="2" t="s">
        <v>62</v>
      </c>
      <c r="C18" s="68"/>
      <c r="D18" s="64"/>
      <c r="E18" s="48"/>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row>
    <row r="19" spans="1:44" s="6" customFormat="1">
      <c r="A19" s="14"/>
      <c r="B19" s="46" t="s">
        <v>87</v>
      </c>
      <c r="C19" s="70">
        <v>2</v>
      </c>
      <c r="D19" s="81"/>
      <c r="E19" s="36"/>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row>
    <row r="20" spans="1:44" s="6" customFormat="1">
      <c r="A20" s="14"/>
      <c r="B20" s="46" t="s">
        <v>88</v>
      </c>
      <c r="C20" s="70">
        <v>4</v>
      </c>
      <c r="D20" s="81"/>
      <c r="E20" s="36"/>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row>
    <row r="21" spans="1:44">
      <c r="B21" s="46" t="s">
        <v>86</v>
      </c>
      <c r="C21" s="70">
        <v>5</v>
      </c>
      <c r="D21" s="81"/>
      <c r="E21" s="36"/>
    </row>
    <row r="22" spans="1:44" s="13" customFormat="1">
      <c r="B22" s="29" t="s">
        <v>34</v>
      </c>
      <c r="C22" s="67">
        <v>5</v>
      </c>
      <c r="D22" s="28">
        <f>SUM(D17:D21)</f>
        <v>0</v>
      </c>
      <c r="E22" s="48"/>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row>
    <row r="23" spans="1:44" s="13" customFormat="1">
      <c r="B23" s="5" t="s">
        <v>36</v>
      </c>
      <c r="C23" s="68"/>
      <c r="D23" s="48"/>
      <c r="E23" s="48"/>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row>
    <row r="24" spans="1:44" ht="25.5">
      <c r="B24" s="45" t="s">
        <v>2</v>
      </c>
      <c r="C24" s="71">
        <v>3</v>
      </c>
      <c r="D24" s="81"/>
      <c r="E24" s="8" t="s">
        <v>18</v>
      </c>
    </row>
    <row r="25" spans="1:44">
      <c r="B25" s="45" t="s">
        <v>3</v>
      </c>
      <c r="C25" s="71">
        <v>2</v>
      </c>
      <c r="D25" s="81"/>
      <c r="E25" s="8" t="s">
        <v>14</v>
      </c>
    </row>
    <row r="26" spans="1:44" ht="38.25">
      <c r="B26" s="45" t="s">
        <v>4</v>
      </c>
      <c r="C26" s="71">
        <v>3</v>
      </c>
      <c r="D26" s="81"/>
      <c r="E26" s="8" t="s">
        <v>24</v>
      </c>
    </row>
    <row r="27" spans="1:44" ht="38.25">
      <c r="B27" s="45" t="s">
        <v>5</v>
      </c>
      <c r="C27" s="72">
        <v>2</v>
      </c>
      <c r="D27" s="81"/>
      <c r="E27" s="8" t="s">
        <v>25</v>
      </c>
    </row>
    <row r="28" spans="1:44">
      <c r="B28" s="29" t="s">
        <v>34</v>
      </c>
      <c r="C28" s="67">
        <f>SUM(C24:C27)</f>
        <v>10</v>
      </c>
      <c r="D28" s="28">
        <f>SUM(D24:D27)</f>
        <v>0</v>
      </c>
      <c r="E28" s="48"/>
    </row>
    <row r="29" spans="1:44">
      <c r="B29" s="39" t="s">
        <v>35</v>
      </c>
      <c r="C29" s="73">
        <f>C10+C17+C22+C28</f>
        <v>35</v>
      </c>
      <c r="D29" s="39">
        <f>SUM(D10,D17,D22,D24:D27)</f>
        <v>0</v>
      </c>
      <c r="E29" s="48"/>
    </row>
    <row r="30" spans="1:44">
      <c r="B30" s="43"/>
      <c r="C30" s="42"/>
      <c r="D30" s="42"/>
      <c r="E30" s="42"/>
    </row>
    <row r="31" spans="1:44" ht="59.25">
      <c r="B31" s="24" t="s">
        <v>65</v>
      </c>
      <c r="C31" s="33" t="s">
        <v>33</v>
      </c>
      <c r="D31" s="33" t="s">
        <v>22</v>
      </c>
      <c r="E31" s="33" t="s">
        <v>51</v>
      </c>
    </row>
    <row r="32" spans="1:44" ht="25.5">
      <c r="B32" s="27" t="s">
        <v>66</v>
      </c>
      <c r="C32" s="68"/>
      <c r="D32" s="48"/>
      <c r="E32" s="8" t="s">
        <v>7</v>
      </c>
    </row>
    <row r="33" spans="2:5">
      <c r="B33" s="47" t="s">
        <v>72</v>
      </c>
      <c r="C33" s="72">
        <v>3</v>
      </c>
      <c r="D33" s="81"/>
      <c r="E33" s="8"/>
    </row>
    <row r="34" spans="2:5">
      <c r="B34" s="45" t="s">
        <v>16</v>
      </c>
      <c r="C34" s="72">
        <v>5</v>
      </c>
      <c r="D34" s="81"/>
      <c r="E34" s="8"/>
    </row>
    <row r="35" spans="2:5">
      <c r="B35" s="28" t="s">
        <v>34</v>
      </c>
      <c r="C35" s="67">
        <f>C34</f>
        <v>5</v>
      </c>
      <c r="D35" s="28">
        <f>SUM(D33:D34)</f>
        <v>0</v>
      </c>
      <c r="E35" s="48"/>
    </row>
    <row r="36" spans="2:5" ht="25.5">
      <c r="B36" s="4" t="s">
        <v>67</v>
      </c>
      <c r="C36" s="69">
        <v>12</v>
      </c>
      <c r="D36" s="81"/>
      <c r="E36" s="8" t="s">
        <v>9</v>
      </c>
    </row>
    <row r="37" spans="2:5">
      <c r="B37" s="28" t="s">
        <v>34</v>
      </c>
      <c r="C37" s="67">
        <f>SUM(C36)</f>
        <v>12</v>
      </c>
      <c r="D37" s="28">
        <f>SUM(D36)</f>
        <v>0</v>
      </c>
      <c r="E37" s="48"/>
    </row>
    <row r="38" spans="2:5" ht="63.75">
      <c r="B38" s="5" t="s">
        <v>68</v>
      </c>
      <c r="C38" s="68"/>
      <c r="D38" s="48"/>
      <c r="E38" s="48"/>
    </row>
    <row r="39" spans="2:5">
      <c r="B39" s="26" t="s">
        <v>38</v>
      </c>
      <c r="C39" s="74"/>
      <c r="D39" s="9"/>
      <c r="E39" s="9"/>
    </row>
    <row r="40" spans="2:5" ht="76.5">
      <c r="B40" s="20" t="s">
        <v>32</v>
      </c>
      <c r="C40" s="75"/>
      <c r="D40" s="23"/>
      <c r="E40" s="8" t="s">
        <v>30</v>
      </c>
    </row>
    <row r="41" spans="2:5">
      <c r="B41" s="1" t="s">
        <v>40</v>
      </c>
      <c r="C41" s="72">
        <v>8</v>
      </c>
      <c r="D41" s="81"/>
      <c r="E41" s="22"/>
    </row>
    <row r="42" spans="2:5">
      <c r="B42" s="1" t="s">
        <v>41</v>
      </c>
      <c r="C42" s="72">
        <v>10</v>
      </c>
      <c r="D42" s="81"/>
      <c r="E42" s="21"/>
    </row>
    <row r="43" spans="2:5">
      <c r="B43" s="1" t="s">
        <v>42</v>
      </c>
      <c r="C43" s="72">
        <v>12</v>
      </c>
      <c r="D43" s="81"/>
      <c r="E43" s="8"/>
    </row>
    <row r="44" spans="2:5">
      <c r="B44" s="1" t="s">
        <v>43</v>
      </c>
      <c r="C44" s="72">
        <v>15</v>
      </c>
      <c r="D44" s="81"/>
      <c r="E44" s="8"/>
    </row>
    <row r="45" spans="2:5">
      <c r="B45" s="26" t="s">
        <v>39</v>
      </c>
      <c r="C45" s="74" t="s">
        <v>44</v>
      </c>
      <c r="D45" s="9" t="s">
        <v>44</v>
      </c>
      <c r="E45" s="25"/>
    </row>
    <row r="46" spans="2:5" ht="89.25">
      <c r="B46" s="1" t="s">
        <v>73</v>
      </c>
      <c r="C46" s="72">
        <v>3</v>
      </c>
      <c r="D46" s="81"/>
      <c r="E46" s="40" t="s">
        <v>69</v>
      </c>
    </row>
    <row r="47" spans="2:5" ht="25.5">
      <c r="B47" s="1" t="s">
        <v>45</v>
      </c>
      <c r="C47" s="72">
        <v>3</v>
      </c>
      <c r="D47" s="83"/>
      <c r="E47" s="2" t="s">
        <v>23</v>
      </c>
    </row>
    <row r="48" spans="2:5" ht="89.25">
      <c r="B48" s="1" t="s">
        <v>57</v>
      </c>
      <c r="C48" s="72">
        <v>3</v>
      </c>
      <c r="D48" s="81"/>
      <c r="E48" s="8" t="s">
        <v>29</v>
      </c>
    </row>
    <row r="49" spans="1:44" s="6" customFormat="1" ht="51">
      <c r="A49" s="14"/>
      <c r="B49" s="12" t="s">
        <v>46</v>
      </c>
      <c r="C49" s="75">
        <v>3</v>
      </c>
      <c r="D49" s="81"/>
      <c r="E49" s="8" t="s">
        <v>47</v>
      </c>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row>
    <row r="50" spans="1:44">
      <c r="B50" s="28" t="s">
        <v>34</v>
      </c>
      <c r="C50" s="67">
        <f>C44</f>
        <v>15</v>
      </c>
      <c r="D50" s="28">
        <f>SUM(D41:D49)</f>
        <v>0</v>
      </c>
      <c r="E50" s="48"/>
    </row>
    <row r="51" spans="1:44">
      <c r="B51" s="5" t="s">
        <v>15</v>
      </c>
      <c r="C51" s="68"/>
      <c r="D51" s="48"/>
      <c r="E51" s="48"/>
    </row>
    <row r="52" spans="1:44" ht="178.5">
      <c r="B52" s="54" t="s">
        <v>95</v>
      </c>
      <c r="C52" s="72">
        <v>5</v>
      </c>
      <c r="D52" s="81"/>
      <c r="E52" s="8" t="s">
        <v>17</v>
      </c>
    </row>
    <row r="53" spans="1:44" ht="38.25">
      <c r="B53" s="55" t="s">
        <v>70</v>
      </c>
      <c r="C53" s="72">
        <v>3</v>
      </c>
      <c r="D53" s="81"/>
      <c r="E53" s="8" t="s">
        <v>8</v>
      </c>
    </row>
    <row r="54" spans="1:44">
      <c r="B54" s="28" t="s">
        <v>34</v>
      </c>
      <c r="C54" s="67">
        <f>SUM(C52:C53)</f>
        <v>8</v>
      </c>
      <c r="D54" s="28">
        <f>SUM(D52:D53)</f>
        <v>0</v>
      </c>
      <c r="E54" s="48"/>
    </row>
    <row r="55" spans="1:44">
      <c r="B55" s="39" t="s">
        <v>35</v>
      </c>
      <c r="C55" s="73">
        <f>C35+C37+C50+C54</f>
        <v>40</v>
      </c>
      <c r="D55" s="39">
        <f>D35+D37+D50+D54</f>
        <v>0</v>
      </c>
      <c r="E55" s="48"/>
    </row>
    <row r="56" spans="1:44">
      <c r="B56" s="44"/>
      <c r="C56" s="44"/>
      <c r="D56" s="44"/>
      <c r="E56" s="44"/>
    </row>
    <row r="57" spans="1:44" ht="59.25">
      <c r="B57" s="24" t="s">
        <v>58</v>
      </c>
      <c r="C57" s="33" t="s">
        <v>33</v>
      </c>
      <c r="D57" s="33" t="s">
        <v>22</v>
      </c>
      <c r="E57" s="33" t="s">
        <v>51</v>
      </c>
    </row>
    <row r="58" spans="1:44">
      <c r="B58" s="4" t="s">
        <v>92</v>
      </c>
      <c r="C58" s="48"/>
      <c r="D58" s="48"/>
      <c r="E58" s="48"/>
    </row>
    <row r="59" spans="1:44" ht="63.75">
      <c r="B59" s="35" t="s">
        <v>52</v>
      </c>
      <c r="C59" s="72">
        <v>7</v>
      </c>
      <c r="D59" s="81"/>
      <c r="E59" s="34" t="s">
        <v>11</v>
      </c>
    </row>
    <row r="60" spans="1:44" ht="38.25">
      <c r="B60" s="35" t="s">
        <v>89</v>
      </c>
      <c r="C60" s="72">
        <v>3</v>
      </c>
      <c r="D60" s="81"/>
      <c r="E60" s="34" t="s">
        <v>53</v>
      </c>
    </row>
    <row r="61" spans="1:44">
      <c r="B61" s="29" t="s">
        <v>34</v>
      </c>
      <c r="C61" s="67">
        <f>SUM(C59:C60)</f>
        <v>10</v>
      </c>
      <c r="D61" s="28">
        <f>SUM(D59:D60)</f>
        <v>0</v>
      </c>
      <c r="E61" s="48"/>
    </row>
    <row r="62" spans="1:44">
      <c r="B62" s="5" t="s">
        <v>1</v>
      </c>
      <c r="C62" s="68"/>
      <c r="D62" s="48"/>
      <c r="E62" s="48"/>
    </row>
    <row r="63" spans="1:44" ht="38.25">
      <c r="A63"/>
      <c r="B63" s="1" t="s">
        <v>59</v>
      </c>
      <c r="C63" s="72">
        <v>5</v>
      </c>
      <c r="D63" s="81"/>
      <c r="E63" s="8" t="s">
        <v>12</v>
      </c>
    </row>
    <row r="64" spans="1:44" ht="114.75">
      <c r="B64" s="54" t="s">
        <v>97</v>
      </c>
      <c r="C64" s="72">
        <v>5</v>
      </c>
      <c r="D64" s="81"/>
      <c r="E64" s="8" t="s">
        <v>28</v>
      </c>
    </row>
    <row r="65" spans="2:44">
      <c r="B65" s="29" t="s">
        <v>34</v>
      </c>
      <c r="C65" s="67">
        <f>SUM(C63:C64)</f>
        <v>10</v>
      </c>
      <c r="D65" s="28">
        <f>SUM(D63:D64)</f>
        <v>0</v>
      </c>
      <c r="E65" s="48"/>
    </row>
    <row r="66" spans="2:44">
      <c r="B66" s="37" t="s">
        <v>56</v>
      </c>
      <c r="C66" s="68"/>
      <c r="D66" s="48"/>
      <c r="E66" s="48"/>
    </row>
    <row r="67" spans="2:44" s="13" customFormat="1" ht="25.5">
      <c r="B67" s="45" t="s">
        <v>99</v>
      </c>
      <c r="C67" s="72">
        <v>5</v>
      </c>
      <c r="D67" s="81"/>
      <c r="E67" s="2" t="s">
        <v>13</v>
      </c>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row>
    <row r="68" spans="2:44" s="13" customFormat="1" ht="25.5">
      <c r="B68" s="46" t="s">
        <v>90</v>
      </c>
      <c r="C68" s="72">
        <v>5</v>
      </c>
      <c r="D68" s="81"/>
      <c r="E68" s="2" t="s">
        <v>13</v>
      </c>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row>
    <row r="69" spans="2:44" ht="51">
      <c r="B69" s="46" t="s">
        <v>91</v>
      </c>
      <c r="C69" s="72">
        <v>5</v>
      </c>
      <c r="D69" s="81"/>
      <c r="E69" s="2" t="s">
        <v>27</v>
      </c>
    </row>
    <row r="70" spans="2:44">
      <c r="B70" s="29" t="s">
        <v>34</v>
      </c>
      <c r="C70" s="67">
        <v>15</v>
      </c>
      <c r="D70" s="28">
        <f>SUM(D67:D69)</f>
        <v>0</v>
      </c>
      <c r="E70" s="48"/>
    </row>
    <row r="71" spans="2:44" s="13" customFormat="1" ht="63.75">
      <c r="B71" s="2" t="s">
        <v>55</v>
      </c>
      <c r="C71" s="72">
        <v>5</v>
      </c>
      <c r="D71" s="81"/>
      <c r="E71" s="8" t="s">
        <v>12</v>
      </c>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row>
    <row r="72" spans="2:44" s="13" customFormat="1">
      <c r="B72" s="29" t="s">
        <v>34</v>
      </c>
      <c r="C72" s="67">
        <f>SUM(C77)</f>
        <v>5</v>
      </c>
      <c r="D72" s="28">
        <f>SUM(D71)</f>
        <v>0</v>
      </c>
      <c r="E72" s="48"/>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row>
    <row r="73" spans="2:44" s="13" customFormat="1">
      <c r="B73" s="39" t="s">
        <v>35</v>
      </c>
      <c r="C73" s="73">
        <f>C61+C65+C70+C72</f>
        <v>40</v>
      </c>
      <c r="D73" s="39">
        <f>D61+D65+D70+D72</f>
        <v>0</v>
      </c>
      <c r="E73" s="48"/>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row>
    <row r="74" spans="2:44" s="13" customFormat="1">
      <c r="B74" s="52" t="s">
        <v>37</v>
      </c>
      <c r="C74" s="76">
        <f>C29+C55+C73</f>
        <v>115</v>
      </c>
      <c r="D74" s="10">
        <f>D29+D55+D73</f>
        <v>0</v>
      </c>
      <c r="E74" s="1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row>
    <row r="75" spans="2:44" s="50" customFormat="1">
      <c r="B75" s="63" t="s">
        <v>78</v>
      </c>
      <c r="C75" s="63"/>
      <c r="D75" s="63"/>
      <c r="E75" s="63"/>
    </row>
    <row r="76" spans="2:44" ht="44.25">
      <c r="B76" s="24" t="s">
        <v>79</v>
      </c>
      <c r="C76" s="77" t="s">
        <v>83</v>
      </c>
      <c r="D76" s="33" t="s">
        <v>49</v>
      </c>
      <c r="E76" s="33" t="s">
        <v>51</v>
      </c>
    </row>
    <row r="77" spans="2:44" ht="51">
      <c r="B77" s="56" t="s">
        <v>81</v>
      </c>
      <c r="C77" s="78">
        <v>5</v>
      </c>
      <c r="D77" s="81"/>
      <c r="E77" s="8" t="s">
        <v>98</v>
      </c>
    </row>
    <row r="78" spans="2:44" ht="25.5">
      <c r="B78" s="57" t="s">
        <v>93</v>
      </c>
      <c r="C78" s="78">
        <v>5</v>
      </c>
      <c r="D78" s="81"/>
      <c r="E78" s="49" t="s">
        <v>77</v>
      </c>
    </row>
    <row r="79" spans="2:44" ht="25.5">
      <c r="B79" s="57" t="s">
        <v>94</v>
      </c>
      <c r="C79" s="78">
        <v>5</v>
      </c>
      <c r="D79" s="81"/>
      <c r="E79" s="49" t="s">
        <v>80</v>
      </c>
    </row>
    <row r="80" spans="2:44">
      <c r="B80" s="52" t="s">
        <v>82</v>
      </c>
      <c r="C80" s="76">
        <f>SUM(C77:C79)</f>
        <v>15</v>
      </c>
      <c r="D80" s="10">
        <f>SUM(D77:D79)</f>
        <v>0</v>
      </c>
      <c r="E80" s="10"/>
    </row>
    <row r="81" spans="2:44" s="13" customFormat="1">
      <c r="B81" s="51"/>
      <c r="C81" s="79"/>
      <c r="E81" s="18"/>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row>
    <row r="82" spans="2:44" s="13" customFormat="1" ht="27">
      <c r="C82" s="76" t="s">
        <v>20</v>
      </c>
      <c r="D82" s="10" t="s">
        <v>6</v>
      </c>
      <c r="E82" s="18"/>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row>
    <row r="83" spans="2:44" s="13" customFormat="1" ht="15.75">
      <c r="B83" s="19" t="s">
        <v>19</v>
      </c>
      <c r="C83" s="80">
        <f>C74*0.3</f>
        <v>34.5</v>
      </c>
      <c r="D83" s="11">
        <f>D29+D55+D73+D80</f>
        <v>0</v>
      </c>
      <c r="E83" s="18"/>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row>
    <row r="84" spans="2:44" s="13" customFormat="1">
      <c r="C84" s="14"/>
      <c r="D84" s="15"/>
      <c r="E84" s="16"/>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row>
    <row r="85" spans="2:44" s="13" customFormat="1">
      <c r="C85" s="14"/>
      <c r="D85" s="15"/>
      <c r="E85" s="16"/>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row>
    <row r="86" spans="2:44" s="13" customFormat="1">
      <c r="C86" s="14"/>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row>
    <row r="87" spans="2:44" s="13" customFormat="1">
      <c r="C87" s="14"/>
      <c r="D87" s="15"/>
      <c r="E87" s="16"/>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row>
    <row r="88" spans="2:44" s="13" customFormat="1">
      <c r="C88" s="14"/>
      <c r="D88" s="15"/>
      <c r="E88" s="16"/>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row>
    <row r="89" spans="2:44" s="13" customFormat="1">
      <c r="C89" s="14"/>
      <c r="D89" s="15"/>
      <c r="E89" s="16"/>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row>
    <row r="90" spans="2:44" s="13" customFormat="1">
      <c r="C90" s="14"/>
      <c r="D90" s="15"/>
      <c r="E90" s="16"/>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row>
    <row r="91" spans="2:44" s="13" customFormat="1">
      <c r="C91" s="14"/>
      <c r="D91" s="15"/>
      <c r="E91" s="16"/>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row>
    <row r="92" spans="2:44" s="13" customFormat="1">
      <c r="C92" s="14"/>
      <c r="D92" s="15"/>
      <c r="E92" s="16"/>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row>
    <row r="93" spans="2:44" s="13" customFormat="1">
      <c r="C93" s="14"/>
      <c r="D93" s="15"/>
      <c r="E93" s="16"/>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row>
    <row r="94" spans="2:44" s="13" customFormat="1">
      <c r="C94" s="14"/>
      <c r="D94" s="15"/>
      <c r="E94" s="16"/>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row>
    <row r="95" spans="2:44" s="13" customFormat="1">
      <c r="C95" s="14"/>
      <c r="D95" s="15"/>
      <c r="E95" s="16"/>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row>
    <row r="96" spans="2:44" s="13" customFormat="1">
      <c r="C96" s="14"/>
      <c r="D96" s="15"/>
      <c r="E96" s="16"/>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row>
    <row r="97" spans="3:44" s="13" customFormat="1">
      <c r="C97" s="14"/>
      <c r="D97" s="15"/>
      <c r="E97" s="16"/>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row>
    <row r="98" spans="3:44" s="13" customFormat="1">
      <c r="C98" s="14"/>
      <c r="D98" s="15"/>
      <c r="E98" s="16"/>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row>
    <row r="99" spans="3:44" s="13" customFormat="1">
      <c r="C99" s="14"/>
      <c r="D99" s="17"/>
      <c r="E99" s="16"/>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row>
    <row r="100" spans="3:44" s="13" customFormat="1">
      <c r="C100" s="14"/>
      <c r="D100" s="15"/>
      <c r="E100" s="16"/>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row>
    <row r="101" spans="3:44" s="13" customFormat="1">
      <c r="C101" s="14"/>
      <c r="D101" s="15"/>
      <c r="E101" s="16"/>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row>
    <row r="102" spans="3:44" s="13" customFormat="1">
      <c r="C102" s="14"/>
      <c r="D102" s="15"/>
      <c r="E102" s="16"/>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row>
    <row r="103" spans="3:44" s="13" customFormat="1">
      <c r="C103" s="14"/>
      <c r="D103" s="15"/>
      <c r="E103" s="16"/>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row>
    <row r="104" spans="3:44" s="13" customFormat="1">
      <c r="C104" s="14"/>
      <c r="D104" s="15"/>
      <c r="E104" s="16"/>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row>
    <row r="105" spans="3:44" s="13" customFormat="1">
      <c r="C105" s="14"/>
      <c r="D105" s="15"/>
      <c r="E105" s="16"/>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row>
    <row r="106" spans="3:44" s="13" customFormat="1">
      <c r="C106" s="14"/>
      <c r="D106" s="15"/>
      <c r="E106" s="16"/>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row>
    <row r="107" spans="3:44" s="13" customFormat="1">
      <c r="C107" s="14"/>
      <c r="D107" s="15"/>
      <c r="E107" s="16"/>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row>
    <row r="108" spans="3:44" s="13" customFormat="1">
      <c r="C108" s="14"/>
      <c r="D108" s="15"/>
      <c r="E108" s="16"/>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row>
    <row r="109" spans="3:44" s="13" customFormat="1">
      <c r="C109" s="14"/>
      <c r="D109" s="15"/>
      <c r="E109" s="16"/>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row>
    <row r="110" spans="3:44" s="13" customFormat="1">
      <c r="C110" s="14"/>
      <c r="D110" s="15"/>
      <c r="E110" s="16"/>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row>
    <row r="111" spans="3:44" s="13" customFormat="1">
      <c r="C111" s="14"/>
      <c r="D111" s="15"/>
      <c r="E111" s="16"/>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row>
    <row r="112" spans="3:44" s="13" customFormat="1">
      <c r="C112" s="14"/>
      <c r="D112" s="15"/>
      <c r="E112" s="16"/>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row>
    <row r="113" spans="3:44" s="13" customFormat="1">
      <c r="C113" s="14"/>
      <c r="D113" s="15"/>
      <c r="E113" s="16"/>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row>
    <row r="114" spans="3:44" s="13" customFormat="1">
      <c r="C114" s="14"/>
      <c r="D114" s="15"/>
      <c r="E114" s="16"/>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row>
    <row r="115" spans="3:44" s="13" customFormat="1">
      <c r="C115" s="14"/>
      <c r="D115" s="15"/>
      <c r="E115" s="16"/>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row>
    <row r="116" spans="3:44" s="13" customFormat="1">
      <c r="C116" s="14"/>
      <c r="D116" s="15"/>
      <c r="E116" s="16"/>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row>
    <row r="117" spans="3:44" s="13" customFormat="1">
      <c r="C117" s="14"/>
      <c r="D117" s="15"/>
      <c r="E117" s="16"/>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row>
    <row r="118" spans="3:44" s="13" customFormat="1">
      <c r="C118" s="14"/>
      <c r="D118" s="15"/>
      <c r="E118" s="16"/>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row>
    <row r="119" spans="3:44" s="13" customFormat="1">
      <c r="C119" s="14"/>
      <c r="D119" s="15"/>
      <c r="E119" s="16"/>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row>
    <row r="120" spans="3:44" s="13" customFormat="1">
      <c r="C120" s="14"/>
      <c r="D120" s="15"/>
      <c r="E120" s="16"/>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row>
    <row r="121" spans="3:44" s="13" customFormat="1">
      <c r="C121" s="14"/>
      <c r="D121" s="15"/>
      <c r="E121" s="16"/>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row>
    <row r="122" spans="3:44" s="13" customFormat="1">
      <c r="C122" s="14"/>
      <c r="D122" s="15"/>
      <c r="E122" s="16"/>
      <c r="F122" s="50"/>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c r="AH122" s="50"/>
      <c r="AI122" s="50"/>
      <c r="AJ122" s="50"/>
      <c r="AK122" s="50"/>
      <c r="AL122" s="50"/>
      <c r="AM122" s="50"/>
      <c r="AN122" s="50"/>
      <c r="AO122" s="50"/>
      <c r="AP122" s="50"/>
      <c r="AQ122" s="50"/>
      <c r="AR122" s="50"/>
    </row>
    <row r="123" spans="3:44" s="13" customFormat="1">
      <c r="C123" s="14"/>
      <c r="D123" s="15"/>
      <c r="E123" s="16"/>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c r="AH123" s="50"/>
      <c r="AI123" s="50"/>
      <c r="AJ123" s="50"/>
      <c r="AK123" s="50"/>
      <c r="AL123" s="50"/>
      <c r="AM123" s="50"/>
      <c r="AN123" s="50"/>
      <c r="AO123" s="50"/>
      <c r="AP123" s="50"/>
      <c r="AQ123" s="50"/>
      <c r="AR123" s="50"/>
    </row>
    <row r="124" spans="3:44" s="13" customFormat="1">
      <c r="C124" s="14"/>
      <c r="D124" s="15"/>
      <c r="E124" s="16"/>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c r="AH124" s="50"/>
      <c r="AI124" s="50"/>
      <c r="AJ124" s="50"/>
      <c r="AK124" s="50"/>
      <c r="AL124" s="50"/>
      <c r="AM124" s="50"/>
      <c r="AN124" s="50"/>
      <c r="AO124" s="50"/>
      <c r="AP124" s="50"/>
      <c r="AQ124" s="50"/>
      <c r="AR124" s="50"/>
    </row>
    <row r="125" spans="3:44" s="13" customFormat="1">
      <c r="C125" s="14"/>
      <c r="D125" s="15"/>
      <c r="E125" s="16"/>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row>
    <row r="126" spans="3:44" s="13" customFormat="1">
      <c r="C126" s="14"/>
      <c r="D126" s="15"/>
      <c r="E126" s="16"/>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row>
    <row r="127" spans="3:44" s="13" customFormat="1">
      <c r="C127" s="14"/>
      <c r="D127" s="15"/>
      <c r="E127" s="16"/>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c r="AH127" s="50"/>
      <c r="AI127" s="50"/>
      <c r="AJ127" s="50"/>
      <c r="AK127" s="50"/>
      <c r="AL127" s="50"/>
      <c r="AM127" s="50"/>
      <c r="AN127" s="50"/>
      <c r="AO127" s="50"/>
      <c r="AP127" s="50"/>
      <c r="AQ127" s="50"/>
      <c r="AR127" s="50"/>
    </row>
    <row r="128" spans="3:44" s="13" customFormat="1">
      <c r="C128" s="14"/>
      <c r="D128" s="15"/>
      <c r="E128" s="16"/>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c r="AH128" s="50"/>
      <c r="AI128" s="50"/>
      <c r="AJ128" s="50"/>
      <c r="AK128" s="50"/>
      <c r="AL128" s="50"/>
      <c r="AM128" s="50"/>
      <c r="AN128" s="50"/>
      <c r="AO128" s="50"/>
      <c r="AP128" s="50"/>
      <c r="AQ128" s="50"/>
      <c r="AR128" s="50"/>
    </row>
    <row r="129" spans="3:44" s="13" customFormat="1">
      <c r="C129" s="14"/>
      <c r="D129" s="15"/>
      <c r="E129" s="16"/>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c r="AH129" s="50"/>
      <c r="AI129" s="50"/>
      <c r="AJ129" s="50"/>
      <c r="AK129" s="50"/>
      <c r="AL129" s="50"/>
      <c r="AM129" s="50"/>
      <c r="AN129" s="50"/>
      <c r="AO129" s="50"/>
      <c r="AP129" s="50"/>
      <c r="AQ129" s="50"/>
      <c r="AR129" s="50"/>
    </row>
    <row r="130" spans="3:44" s="13" customFormat="1">
      <c r="C130" s="14"/>
      <c r="D130" s="15"/>
      <c r="E130" s="16"/>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c r="AQ130" s="50"/>
      <c r="AR130" s="50"/>
    </row>
    <row r="131" spans="3:44" s="13" customFormat="1">
      <c r="C131" s="14"/>
      <c r="D131" s="15"/>
      <c r="E131" s="16"/>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c r="AH131" s="50"/>
      <c r="AI131" s="50"/>
      <c r="AJ131" s="50"/>
      <c r="AK131" s="50"/>
      <c r="AL131" s="50"/>
      <c r="AM131" s="50"/>
      <c r="AN131" s="50"/>
      <c r="AO131" s="50"/>
      <c r="AP131" s="50"/>
      <c r="AQ131" s="50"/>
      <c r="AR131" s="50"/>
    </row>
    <row r="132" spans="3:44" s="13" customFormat="1">
      <c r="C132" s="14"/>
      <c r="D132" s="15"/>
      <c r="E132" s="16"/>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row>
    <row r="133" spans="3:44" s="13" customFormat="1">
      <c r="C133" s="14"/>
      <c r="D133" s="15"/>
      <c r="E133" s="16"/>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0"/>
      <c r="AO133" s="50"/>
      <c r="AP133" s="50"/>
      <c r="AQ133" s="50"/>
      <c r="AR133" s="50"/>
    </row>
    <row r="134" spans="3:44" s="13" customFormat="1">
      <c r="C134" s="14"/>
      <c r="D134" s="15"/>
      <c r="E134" s="16"/>
      <c r="F134" s="50"/>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c r="AH134" s="50"/>
      <c r="AI134" s="50"/>
      <c r="AJ134" s="50"/>
      <c r="AK134" s="50"/>
      <c r="AL134" s="50"/>
      <c r="AM134" s="50"/>
      <c r="AN134" s="50"/>
      <c r="AO134" s="50"/>
      <c r="AP134" s="50"/>
      <c r="AQ134" s="50"/>
      <c r="AR134" s="50"/>
    </row>
    <row r="135" spans="3:44" s="13" customFormat="1">
      <c r="C135" s="14"/>
      <c r="D135" s="15"/>
      <c r="E135" s="16"/>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c r="AH135" s="50"/>
      <c r="AI135" s="50"/>
      <c r="AJ135" s="50"/>
      <c r="AK135" s="50"/>
      <c r="AL135" s="50"/>
      <c r="AM135" s="50"/>
      <c r="AN135" s="50"/>
      <c r="AO135" s="50"/>
      <c r="AP135" s="50"/>
      <c r="AQ135" s="50"/>
      <c r="AR135" s="50"/>
    </row>
    <row r="136" spans="3:44" s="13" customFormat="1">
      <c r="C136" s="14"/>
      <c r="D136" s="15"/>
      <c r="E136" s="16"/>
      <c r="F136" s="50"/>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c r="AH136" s="50"/>
      <c r="AI136" s="50"/>
      <c r="AJ136" s="50"/>
      <c r="AK136" s="50"/>
      <c r="AL136" s="50"/>
      <c r="AM136" s="50"/>
      <c r="AN136" s="50"/>
      <c r="AO136" s="50"/>
      <c r="AP136" s="50"/>
      <c r="AQ136" s="50"/>
      <c r="AR136" s="50"/>
    </row>
    <row r="137" spans="3:44" s="13" customFormat="1">
      <c r="C137" s="14"/>
      <c r="D137" s="15"/>
      <c r="E137" s="16"/>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c r="AR137" s="50"/>
    </row>
    <row r="138" spans="3:44" s="13" customFormat="1">
      <c r="C138" s="14"/>
      <c r="D138" s="15"/>
      <c r="E138" s="16"/>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c r="AH138" s="50"/>
      <c r="AI138" s="50"/>
      <c r="AJ138" s="50"/>
      <c r="AK138" s="50"/>
      <c r="AL138" s="50"/>
      <c r="AM138" s="50"/>
      <c r="AN138" s="50"/>
      <c r="AO138" s="50"/>
      <c r="AP138" s="50"/>
      <c r="AQ138" s="50"/>
      <c r="AR138" s="50"/>
    </row>
    <row r="139" spans="3:44" s="13" customFormat="1">
      <c r="C139" s="14"/>
      <c r="D139" s="15"/>
      <c r="E139" s="16"/>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row>
    <row r="140" spans="3:44" s="13" customFormat="1">
      <c r="C140" s="14"/>
      <c r="D140" s="15"/>
      <c r="E140" s="16"/>
      <c r="F140" s="50"/>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c r="AH140" s="50"/>
      <c r="AI140" s="50"/>
      <c r="AJ140" s="50"/>
      <c r="AK140" s="50"/>
      <c r="AL140" s="50"/>
      <c r="AM140" s="50"/>
      <c r="AN140" s="50"/>
      <c r="AO140" s="50"/>
      <c r="AP140" s="50"/>
      <c r="AQ140" s="50"/>
      <c r="AR140" s="50"/>
    </row>
    <row r="141" spans="3:44" s="13" customFormat="1">
      <c r="C141" s="14"/>
      <c r="D141" s="15"/>
      <c r="E141" s="16"/>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c r="AH141" s="50"/>
      <c r="AI141" s="50"/>
      <c r="AJ141" s="50"/>
      <c r="AK141" s="50"/>
      <c r="AL141" s="50"/>
      <c r="AM141" s="50"/>
      <c r="AN141" s="50"/>
      <c r="AO141" s="50"/>
      <c r="AP141" s="50"/>
      <c r="AQ141" s="50"/>
      <c r="AR141" s="50"/>
    </row>
    <row r="142" spans="3:44" s="13" customFormat="1">
      <c r="C142" s="14"/>
      <c r="D142" s="15"/>
      <c r="E142" s="16"/>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row>
    <row r="143" spans="3:44" s="13" customFormat="1">
      <c r="C143" s="14"/>
      <c r="D143" s="15"/>
      <c r="E143" s="16"/>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c r="AH143" s="50"/>
      <c r="AI143" s="50"/>
      <c r="AJ143" s="50"/>
      <c r="AK143" s="50"/>
      <c r="AL143" s="50"/>
      <c r="AM143" s="50"/>
      <c r="AN143" s="50"/>
      <c r="AO143" s="50"/>
      <c r="AP143" s="50"/>
      <c r="AQ143" s="50"/>
      <c r="AR143" s="50"/>
    </row>
    <row r="144" spans="3:44" s="13" customFormat="1">
      <c r="C144" s="14"/>
      <c r="D144" s="15"/>
      <c r="E144" s="16"/>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row>
    <row r="145" spans="3:44" s="13" customFormat="1">
      <c r="C145" s="14"/>
      <c r="D145" s="15"/>
      <c r="E145" s="16"/>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c r="AR145" s="50"/>
    </row>
    <row r="146" spans="3:44" s="13" customFormat="1">
      <c r="C146" s="14"/>
      <c r="D146" s="15"/>
      <c r="E146" s="16"/>
      <c r="F146" s="50"/>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c r="AH146" s="50"/>
      <c r="AI146" s="50"/>
      <c r="AJ146" s="50"/>
      <c r="AK146" s="50"/>
      <c r="AL146" s="50"/>
      <c r="AM146" s="50"/>
      <c r="AN146" s="50"/>
      <c r="AO146" s="50"/>
      <c r="AP146" s="50"/>
      <c r="AQ146" s="50"/>
      <c r="AR146" s="50"/>
    </row>
    <row r="147" spans="3:44" s="13" customFormat="1">
      <c r="C147" s="14"/>
      <c r="D147" s="15"/>
      <c r="E147" s="16"/>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row>
    <row r="148" spans="3:44" s="13" customFormat="1">
      <c r="C148" s="14"/>
      <c r="D148" s="15"/>
      <c r="E148" s="16"/>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row>
    <row r="149" spans="3:44" s="13" customFormat="1">
      <c r="C149" s="14"/>
      <c r="D149" s="15"/>
      <c r="E149" s="16"/>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row>
    <row r="150" spans="3:44" s="13" customFormat="1">
      <c r="C150" s="14"/>
      <c r="D150" s="15"/>
      <c r="E150" s="16"/>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row>
    <row r="151" spans="3:44" s="13" customFormat="1">
      <c r="C151" s="14"/>
      <c r="D151" s="15"/>
      <c r="E151" s="16"/>
      <c r="F151" s="50"/>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c r="AH151" s="50"/>
      <c r="AI151" s="50"/>
      <c r="AJ151" s="50"/>
      <c r="AK151" s="50"/>
      <c r="AL151" s="50"/>
      <c r="AM151" s="50"/>
      <c r="AN151" s="50"/>
      <c r="AO151" s="50"/>
      <c r="AP151" s="50"/>
      <c r="AQ151" s="50"/>
      <c r="AR151" s="50"/>
    </row>
    <row r="152" spans="3:44" s="13" customFormat="1">
      <c r="C152" s="14"/>
      <c r="D152" s="15"/>
      <c r="E152" s="16"/>
      <c r="F152" s="50"/>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c r="AH152" s="50"/>
      <c r="AI152" s="50"/>
      <c r="AJ152" s="50"/>
      <c r="AK152" s="50"/>
      <c r="AL152" s="50"/>
      <c r="AM152" s="50"/>
      <c r="AN152" s="50"/>
      <c r="AO152" s="50"/>
      <c r="AP152" s="50"/>
      <c r="AQ152" s="50"/>
      <c r="AR152" s="50"/>
    </row>
    <row r="153" spans="3:44" s="13" customFormat="1">
      <c r="C153" s="14"/>
      <c r="D153" s="15"/>
      <c r="E153" s="16"/>
      <c r="F153" s="50"/>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c r="AH153" s="50"/>
      <c r="AI153" s="50"/>
      <c r="AJ153" s="50"/>
      <c r="AK153" s="50"/>
      <c r="AL153" s="50"/>
      <c r="AM153" s="50"/>
      <c r="AN153" s="50"/>
      <c r="AO153" s="50"/>
      <c r="AP153" s="50"/>
      <c r="AQ153" s="50"/>
      <c r="AR153" s="50"/>
    </row>
    <row r="154" spans="3:44" s="13" customFormat="1">
      <c r="C154" s="14"/>
      <c r="D154" s="15"/>
      <c r="E154" s="16"/>
      <c r="F154" s="50"/>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c r="AH154" s="50"/>
      <c r="AI154" s="50"/>
      <c r="AJ154" s="50"/>
      <c r="AK154" s="50"/>
      <c r="AL154" s="50"/>
      <c r="AM154" s="50"/>
      <c r="AN154" s="50"/>
      <c r="AO154" s="50"/>
      <c r="AP154" s="50"/>
      <c r="AQ154" s="50"/>
      <c r="AR154" s="50"/>
    </row>
    <row r="155" spans="3:44" s="13" customFormat="1">
      <c r="C155" s="14"/>
      <c r="D155" s="15"/>
      <c r="E155" s="16"/>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row>
    <row r="156" spans="3:44" s="13" customFormat="1">
      <c r="C156" s="14"/>
      <c r="D156" s="15"/>
      <c r="E156" s="16"/>
      <c r="F156" s="50"/>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row>
    <row r="157" spans="3:44" s="13" customFormat="1">
      <c r="C157" s="14"/>
      <c r="D157" s="15"/>
      <c r="E157" s="16"/>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row>
    <row r="158" spans="3:44" s="13" customFormat="1">
      <c r="C158" s="14"/>
      <c r="D158" s="15"/>
      <c r="E158" s="16"/>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row>
    <row r="159" spans="3:44" s="13" customFormat="1">
      <c r="C159" s="14"/>
      <c r="D159" s="15"/>
      <c r="E159" s="16"/>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row>
    <row r="160" spans="3:44" s="13" customFormat="1">
      <c r="C160" s="14"/>
      <c r="D160" s="15"/>
      <c r="E160" s="16"/>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row>
    <row r="161" spans="3:44" s="13" customFormat="1">
      <c r="C161" s="14"/>
      <c r="D161" s="15"/>
      <c r="E161" s="16"/>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row>
    <row r="162" spans="3:44" s="13" customFormat="1">
      <c r="C162" s="14"/>
      <c r="D162" s="15"/>
      <c r="E162" s="16"/>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row>
    <row r="163" spans="3:44" s="13" customFormat="1">
      <c r="C163" s="14"/>
      <c r="D163" s="15"/>
      <c r="E163" s="16"/>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row>
    <row r="164" spans="3:44" s="13" customFormat="1">
      <c r="C164" s="14"/>
      <c r="D164" s="15"/>
      <c r="E164" s="16"/>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row>
    <row r="165" spans="3:44" s="13" customFormat="1">
      <c r="C165" s="14"/>
      <c r="D165" s="15"/>
      <c r="E165" s="16"/>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row>
    <row r="166" spans="3:44" s="13" customFormat="1">
      <c r="C166" s="14"/>
      <c r="D166" s="15"/>
      <c r="E166" s="16"/>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row>
    <row r="167" spans="3:44" s="13" customFormat="1">
      <c r="C167" s="14"/>
      <c r="D167" s="15"/>
      <c r="E167" s="16"/>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row>
    <row r="168" spans="3:44" s="13" customFormat="1">
      <c r="C168" s="14"/>
      <c r="D168" s="15"/>
      <c r="E168" s="16"/>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row>
    <row r="169" spans="3:44" s="13" customFormat="1">
      <c r="C169" s="14"/>
      <c r="D169" s="15"/>
      <c r="E169" s="16"/>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row>
    <row r="170" spans="3:44" s="13" customFormat="1">
      <c r="C170" s="14"/>
      <c r="D170" s="15"/>
      <c r="E170" s="16"/>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row>
    <row r="171" spans="3:44" s="13" customFormat="1">
      <c r="C171" s="14"/>
      <c r="D171" s="15"/>
      <c r="E171" s="16"/>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row>
    <row r="172" spans="3:44" s="13" customFormat="1">
      <c r="C172" s="14"/>
      <c r="D172" s="15"/>
      <c r="E172" s="16"/>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row>
    <row r="173" spans="3:44" s="13" customFormat="1">
      <c r="C173" s="14"/>
      <c r="D173" s="15"/>
      <c r="E173" s="16"/>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row>
    <row r="174" spans="3:44" s="13" customFormat="1">
      <c r="C174" s="14"/>
      <c r="D174" s="15"/>
      <c r="E174" s="16"/>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row>
    <row r="175" spans="3:44" s="13" customFormat="1">
      <c r="C175" s="14"/>
      <c r="D175" s="15"/>
      <c r="E175" s="16"/>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row>
    <row r="176" spans="3:44" s="13" customFormat="1">
      <c r="C176" s="14"/>
      <c r="D176" s="15"/>
      <c r="E176" s="16"/>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row>
    <row r="177" spans="3:44" s="13" customFormat="1">
      <c r="C177" s="14"/>
      <c r="D177" s="15"/>
      <c r="E177" s="16"/>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row>
    <row r="178" spans="3:44" s="13" customFormat="1">
      <c r="C178" s="14"/>
      <c r="D178" s="15"/>
      <c r="E178" s="16"/>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row>
    <row r="179" spans="3:44" s="13" customFormat="1">
      <c r="C179" s="14"/>
      <c r="D179" s="15"/>
      <c r="E179" s="16"/>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row>
    <row r="180" spans="3:44" s="13" customFormat="1">
      <c r="C180" s="14"/>
      <c r="D180" s="15"/>
      <c r="E180" s="16"/>
      <c r="F180" s="50"/>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c r="AH180" s="50"/>
      <c r="AI180" s="50"/>
      <c r="AJ180" s="50"/>
      <c r="AK180" s="50"/>
      <c r="AL180" s="50"/>
      <c r="AM180" s="50"/>
      <c r="AN180" s="50"/>
      <c r="AO180" s="50"/>
      <c r="AP180" s="50"/>
      <c r="AQ180" s="50"/>
      <c r="AR180" s="50"/>
    </row>
    <row r="181" spans="3:44" s="13" customFormat="1">
      <c r="C181" s="14"/>
      <c r="D181" s="15"/>
      <c r="E181" s="16"/>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row>
    <row r="182" spans="3:44" s="13" customFormat="1">
      <c r="C182" s="14"/>
      <c r="D182" s="15"/>
      <c r="E182" s="16"/>
      <c r="F182" s="50"/>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c r="AH182" s="50"/>
      <c r="AI182" s="50"/>
      <c r="AJ182" s="50"/>
      <c r="AK182" s="50"/>
      <c r="AL182" s="50"/>
      <c r="AM182" s="50"/>
      <c r="AN182" s="50"/>
      <c r="AO182" s="50"/>
      <c r="AP182" s="50"/>
      <c r="AQ182" s="50"/>
      <c r="AR182" s="50"/>
    </row>
    <row r="183" spans="3:44" s="13" customFormat="1">
      <c r="C183" s="14"/>
      <c r="D183" s="15"/>
      <c r="E183" s="16"/>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row>
    <row r="184" spans="3:44" s="13" customFormat="1">
      <c r="C184" s="14"/>
      <c r="D184" s="15"/>
      <c r="E184" s="16"/>
      <c r="F184" s="50"/>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c r="AH184" s="50"/>
      <c r="AI184" s="50"/>
      <c r="AJ184" s="50"/>
      <c r="AK184" s="50"/>
      <c r="AL184" s="50"/>
      <c r="AM184" s="50"/>
      <c r="AN184" s="50"/>
      <c r="AO184" s="50"/>
      <c r="AP184" s="50"/>
      <c r="AQ184" s="50"/>
      <c r="AR184" s="50"/>
    </row>
    <row r="185" spans="3:44" s="13" customFormat="1">
      <c r="C185" s="14"/>
      <c r="D185" s="15"/>
      <c r="E185" s="16"/>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c r="AR185" s="50"/>
    </row>
    <row r="186" spans="3:44" s="13" customFormat="1">
      <c r="C186" s="14"/>
      <c r="D186" s="15"/>
      <c r="E186" s="16"/>
      <c r="F186" s="50"/>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c r="AH186" s="50"/>
      <c r="AI186" s="50"/>
      <c r="AJ186" s="50"/>
      <c r="AK186" s="50"/>
      <c r="AL186" s="50"/>
      <c r="AM186" s="50"/>
      <c r="AN186" s="50"/>
      <c r="AO186" s="50"/>
      <c r="AP186" s="50"/>
      <c r="AQ186" s="50"/>
      <c r="AR186" s="50"/>
    </row>
    <row r="187" spans="3:44" s="13" customFormat="1">
      <c r="C187" s="14"/>
      <c r="D187" s="15"/>
      <c r="E187" s="16"/>
      <c r="F187" s="50"/>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c r="AH187" s="50"/>
      <c r="AI187" s="50"/>
      <c r="AJ187" s="50"/>
      <c r="AK187" s="50"/>
      <c r="AL187" s="50"/>
      <c r="AM187" s="50"/>
      <c r="AN187" s="50"/>
      <c r="AO187" s="50"/>
      <c r="AP187" s="50"/>
      <c r="AQ187" s="50"/>
      <c r="AR187" s="50"/>
    </row>
    <row r="188" spans="3:44" s="13" customFormat="1">
      <c r="C188" s="14"/>
      <c r="D188" s="15"/>
      <c r="E188" s="16"/>
      <c r="F188" s="50"/>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c r="AH188" s="50"/>
      <c r="AI188" s="50"/>
      <c r="AJ188" s="50"/>
      <c r="AK188" s="50"/>
      <c r="AL188" s="50"/>
      <c r="AM188" s="50"/>
      <c r="AN188" s="50"/>
      <c r="AO188" s="50"/>
      <c r="AP188" s="50"/>
      <c r="AQ188" s="50"/>
      <c r="AR188" s="50"/>
    </row>
    <row r="189" spans="3:44" s="13" customFormat="1">
      <c r="C189" s="14"/>
      <c r="D189" s="15"/>
      <c r="E189" s="16"/>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row>
    <row r="190" spans="3:44" s="13" customFormat="1">
      <c r="C190" s="14"/>
      <c r="D190" s="15"/>
      <c r="E190" s="16"/>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c r="AR190" s="50"/>
    </row>
    <row r="191" spans="3:44" s="13" customFormat="1">
      <c r="C191" s="14"/>
      <c r="D191" s="15"/>
      <c r="E191" s="16"/>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row>
    <row r="192" spans="3:44" s="13" customFormat="1">
      <c r="C192" s="14"/>
      <c r="D192" s="15"/>
      <c r="E192" s="16"/>
      <c r="F192" s="50"/>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c r="AH192" s="50"/>
      <c r="AI192" s="50"/>
      <c r="AJ192" s="50"/>
      <c r="AK192" s="50"/>
      <c r="AL192" s="50"/>
      <c r="AM192" s="50"/>
      <c r="AN192" s="50"/>
      <c r="AO192" s="50"/>
      <c r="AP192" s="50"/>
      <c r="AQ192" s="50"/>
      <c r="AR192" s="50"/>
    </row>
    <row r="193" spans="3:44" s="13" customFormat="1">
      <c r="C193" s="14"/>
      <c r="D193" s="15"/>
      <c r="E193" s="16"/>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row>
    <row r="194" spans="3:44" s="13" customFormat="1">
      <c r="C194" s="14"/>
      <c r="D194" s="15"/>
      <c r="E194" s="16"/>
      <c r="F194" s="50"/>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c r="AH194" s="50"/>
      <c r="AI194" s="50"/>
      <c r="AJ194" s="50"/>
      <c r="AK194" s="50"/>
      <c r="AL194" s="50"/>
      <c r="AM194" s="50"/>
      <c r="AN194" s="50"/>
      <c r="AO194" s="50"/>
      <c r="AP194" s="50"/>
      <c r="AQ194" s="50"/>
      <c r="AR194" s="50"/>
    </row>
    <row r="195" spans="3:44" s="13" customFormat="1">
      <c r="C195" s="14"/>
      <c r="D195" s="15"/>
      <c r="E195" s="16"/>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row>
    <row r="196" spans="3:44" s="13" customFormat="1">
      <c r="C196" s="14"/>
      <c r="D196" s="15"/>
      <c r="E196" s="16"/>
      <c r="F196" s="50"/>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c r="AH196" s="50"/>
      <c r="AI196" s="50"/>
      <c r="AJ196" s="50"/>
      <c r="AK196" s="50"/>
      <c r="AL196" s="50"/>
      <c r="AM196" s="50"/>
      <c r="AN196" s="50"/>
      <c r="AO196" s="50"/>
      <c r="AP196" s="50"/>
      <c r="AQ196" s="50"/>
      <c r="AR196" s="50"/>
    </row>
    <row r="197" spans="3:44" s="13" customFormat="1">
      <c r="C197" s="14"/>
      <c r="D197" s="15"/>
      <c r="E197" s="16"/>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row>
    <row r="198" spans="3:44" s="13" customFormat="1">
      <c r="C198" s="14"/>
      <c r="D198" s="15"/>
      <c r="E198" s="16"/>
      <c r="F198" s="50"/>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row>
    <row r="199" spans="3:44" s="13" customFormat="1">
      <c r="C199" s="14"/>
      <c r="D199" s="15"/>
      <c r="E199" s="16"/>
      <c r="F199" s="50"/>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50"/>
      <c r="AL199" s="50"/>
      <c r="AM199" s="50"/>
      <c r="AN199" s="50"/>
      <c r="AO199" s="50"/>
      <c r="AP199" s="50"/>
      <c r="AQ199" s="50"/>
      <c r="AR199" s="50"/>
    </row>
    <row r="200" spans="3:44" s="13" customFormat="1">
      <c r="C200" s="14"/>
      <c r="D200" s="15"/>
      <c r="E200" s="16"/>
      <c r="F200" s="50"/>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row>
    <row r="201" spans="3:44" s="13" customFormat="1">
      <c r="C201" s="14"/>
      <c r="D201" s="15"/>
      <c r="E201" s="16"/>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row>
    <row r="202" spans="3:44" s="13" customFormat="1">
      <c r="C202" s="14"/>
      <c r="D202" s="15"/>
      <c r="E202" s="16"/>
      <c r="F202" s="50"/>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c r="AH202" s="50"/>
      <c r="AI202" s="50"/>
      <c r="AJ202" s="50"/>
      <c r="AK202" s="50"/>
      <c r="AL202" s="50"/>
      <c r="AM202" s="50"/>
      <c r="AN202" s="50"/>
      <c r="AO202" s="50"/>
      <c r="AP202" s="50"/>
      <c r="AQ202" s="50"/>
      <c r="AR202" s="50"/>
    </row>
    <row r="203" spans="3:44" s="13" customFormat="1">
      <c r="C203" s="14"/>
      <c r="D203" s="15"/>
      <c r="E203" s="16"/>
      <c r="F203" s="50"/>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c r="AH203" s="50"/>
      <c r="AI203" s="50"/>
      <c r="AJ203" s="50"/>
      <c r="AK203" s="50"/>
      <c r="AL203" s="50"/>
      <c r="AM203" s="50"/>
      <c r="AN203" s="50"/>
      <c r="AO203" s="50"/>
      <c r="AP203" s="50"/>
      <c r="AQ203" s="50"/>
      <c r="AR203" s="50"/>
    </row>
    <row r="204" spans="3:44" s="13" customFormat="1">
      <c r="C204" s="14"/>
      <c r="D204" s="15"/>
      <c r="E204" s="16"/>
      <c r="F204" s="50"/>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row>
    <row r="205" spans="3:44" s="13" customFormat="1">
      <c r="C205" s="14"/>
      <c r="D205" s="15"/>
      <c r="E205" s="16"/>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c r="AR205" s="50"/>
    </row>
    <row r="206" spans="3:44" s="13" customFormat="1">
      <c r="C206" s="14"/>
      <c r="D206" s="15"/>
      <c r="E206" s="16"/>
      <c r="F206" s="50"/>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c r="AH206" s="50"/>
      <c r="AI206" s="50"/>
      <c r="AJ206" s="50"/>
      <c r="AK206" s="50"/>
      <c r="AL206" s="50"/>
      <c r="AM206" s="50"/>
      <c r="AN206" s="50"/>
      <c r="AO206" s="50"/>
      <c r="AP206" s="50"/>
      <c r="AQ206" s="50"/>
      <c r="AR206" s="50"/>
    </row>
    <row r="207" spans="3:44" s="13" customFormat="1">
      <c r="C207" s="14"/>
      <c r="D207" s="15"/>
      <c r="E207" s="16"/>
      <c r="F207" s="50"/>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c r="AH207" s="50"/>
      <c r="AI207" s="50"/>
      <c r="AJ207" s="50"/>
      <c r="AK207" s="50"/>
      <c r="AL207" s="50"/>
      <c r="AM207" s="50"/>
      <c r="AN207" s="50"/>
      <c r="AO207" s="50"/>
      <c r="AP207" s="50"/>
      <c r="AQ207" s="50"/>
      <c r="AR207" s="50"/>
    </row>
    <row r="208" spans="3:44" s="13" customFormat="1">
      <c r="C208" s="14"/>
      <c r="D208" s="15"/>
      <c r="E208" s="16"/>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row>
    <row r="209" spans="3:44" s="13" customFormat="1">
      <c r="C209" s="14"/>
      <c r="D209" s="15"/>
      <c r="E209" s="16"/>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c r="AR209" s="50"/>
    </row>
    <row r="210" spans="3:44" s="13" customFormat="1">
      <c r="C210" s="14"/>
      <c r="D210" s="15"/>
      <c r="E210" s="16"/>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row>
    <row r="211" spans="3:44" s="13" customFormat="1">
      <c r="C211" s="14"/>
      <c r="D211" s="15"/>
      <c r="E211" s="16"/>
      <c r="F211" s="50"/>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c r="AH211" s="50"/>
      <c r="AI211" s="50"/>
      <c r="AJ211" s="50"/>
      <c r="AK211" s="50"/>
      <c r="AL211" s="50"/>
      <c r="AM211" s="50"/>
      <c r="AN211" s="50"/>
      <c r="AO211" s="50"/>
      <c r="AP211" s="50"/>
      <c r="AQ211" s="50"/>
      <c r="AR211" s="50"/>
    </row>
    <row r="212" spans="3:44" s="13" customFormat="1">
      <c r="C212" s="14"/>
      <c r="D212" s="15"/>
      <c r="E212" s="16"/>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row>
    <row r="213" spans="3:44" s="13" customFormat="1">
      <c r="C213" s="14"/>
      <c r="D213" s="15"/>
      <c r="E213" s="16"/>
      <c r="F213" s="50"/>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c r="AH213" s="50"/>
      <c r="AI213" s="50"/>
      <c r="AJ213" s="50"/>
      <c r="AK213" s="50"/>
      <c r="AL213" s="50"/>
      <c r="AM213" s="50"/>
      <c r="AN213" s="50"/>
      <c r="AO213" s="50"/>
      <c r="AP213" s="50"/>
      <c r="AQ213" s="50"/>
      <c r="AR213" s="50"/>
    </row>
    <row r="214" spans="3:44" s="13" customFormat="1">
      <c r="C214" s="14"/>
      <c r="D214" s="15"/>
      <c r="E214" s="16"/>
      <c r="F214" s="50"/>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c r="AH214" s="50"/>
      <c r="AI214" s="50"/>
      <c r="AJ214" s="50"/>
      <c r="AK214" s="50"/>
      <c r="AL214" s="50"/>
      <c r="AM214" s="50"/>
      <c r="AN214" s="50"/>
      <c r="AO214" s="50"/>
      <c r="AP214" s="50"/>
      <c r="AQ214" s="50"/>
      <c r="AR214" s="50"/>
    </row>
    <row r="215" spans="3:44" s="13" customFormat="1">
      <c r="C215" s="14"/>
      <c r="D215" s="15"/>
      <c r="E215" s="16"/>
      <c r="F215" s="50"/>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c r="AH215" s="50"/>
      <c r="AI215" s="50"/>
      <c r="AJ215" s="50"/>
      <c r="AK215" s="50"/>
      <c r="AL215" s="50"/>
      <c r="AM215" s="50"/>
      <c r="AN215" s="50"/>
      <c r="AO215" s="50"/>
      <c r="AP215" s="50"/>
      <c r="AQ215" s="50"/>
      <c r="AR215" s="50"/>
    </row>
    <row r="216" spans="3:44" s="13" customFormat="1">
      <c r="C216" s="14"/>
      <c r="D216" s="15"/>
      <c r="E216" s="16"/>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row>
    <row r="217" spans="3:44" s="13" customFormat="1">
      <c r="C217" s="14"/>
      <c r="D217" s="15"/>
      <c r="E217" s="16"/>
      <c r="F217" s="50"/>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c r="AH217" s="50"/>
      <c r="AI217" s="50"/>
      <c r="AJ217" s="50"/>
      <c r="AK217" s="50"/>
      <c r="AL217" s="50"/>
      <c r="AM217" s="50"/>
      <c r="AN217" s="50"/>
      <c r="AO217" s="50"/>
      <c r="AP217" s="50"/>
      <c r="AQ217" s="50"/>
      <c r="AR217" s="50"/>
    </row>
    <row r="218" spans="3:44" s="13" customFormat="1">
      <c r="C218" s="14"/>
      <c r="D218" s="15"/>
      <c r="E218" s="16"/>
      <c r="F218" s="50"/>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c r="AH218" s="50"/>
      <c r="AI218" s="50"/>
      <c r="AJ218" s="50"/>
      <c r="AK218" s="50"/>
      <c r="AL218" s="50"/>
      <c r="AM218" s="50"/>
      <c r="AN218" s="50"/>
      <c r="AO218" s="50"/>
      <c r="AP218" s="50"/>
      <c r="AQ218" s="50"/>
      <c r="AR218" s="50"/>
    </row>
    <row r="219" spans="3:44" s="13" customFormat="1">
      <c r="C219" s="14"/>
      <c r="D219" s="15"/>
      <c r="E219" s="16"/>
      <c r="F219" s="50"/>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c r="AH219" s="50"/>
      <c r="AI219" s="50"/>
      <c r="AJ219" s="50"/>
      <c r="AK219" s="50"/>
      <c r="AL219" s="50"/>
      <c r="AM219" s="50"/>
      <c r="AN219" s="50"/>
      <c r="AO219" s="50"/>
      <c r="AP219" s="50"/>
      <c r="AQ219" s="50"/>
      <c r="AR219" s="50"/>
    </row>
    <row r="220" spans="3:44" s="13" customFormat="1">
      <c r="C220" s="14"/>
      <c r="D220" s="15"/>
      <c r="E220" s="16"/>
      <c r="F220" s="50"/>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c r="AH220" s="50"/>
      <c r="AI220" s="50"/>
      <c r="AJ220" s="50"/>
      <c r="AK220" s="50"/>
      <c r="AL220" s="50"/>
      <c r="AM220" s="50"/>
      <c r="AN220" s="50"/>
      <c r="AO220" s="50"/>
      <c r="AP220" s="50"/>
      <c r="AQ220" s="50"/>
      <c r="AR220" s="50"/>
    </row>
    <row r="221" spans="3:44" s="13" customFormat="1">
      <c r="C221" s="14"/>
      <c r="D221" s="15"/>
      <c r="E221" s="16"/>
      <c r="F221" s="50"/>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50"/>
      <c r="AI221" s="50"/>
      <c r="AJ221" s="50"/>
      <c r="AK221" s="50"/>
      <c r="AL221" s="50"/>
      <c r="AM221" s="50"/>
      <c r="AN221" s="50"/>
      <c r="AO221" s="50"/>
      <c r="AP221" s="50"/>
      <c r="AQ221" s="50"/>
      <c r="AR221" s="50"/>
    </row>
    <row r="222" spans="3:44" s="13" customFormat="1">
      <c r="C222" s="14"/>
      <c r="D222" s="15"/>
      <c r="E222" s="16"/>
      <c r="F222" s="50"/>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50"/>
      <c r="AI222" s="50"/>
      <c r="AJ222" s="50"/>
      <c r="AK222" s="50"/>
      <c r="AL222" s="50"/>
      <c r="AM222" s="50"/>
      <c r="AN222" s="50"/>
      <c r="AO222" s="50"/>
      <c r="AP222" s="50"/>
      <c r="AQ222" s="50"/>
      <c r="AR222" s="50"/>
    </row>
    <row r="223" spans="3:44" s="13" customFormat="1">
      <c r="C223" s="14"/>
      <c r="D223" s="15"/>
      <c r="E223" s="16"/>
      <c r="F223" s="50"/>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c r="AH223" s="50"/>
      <c r="AI223" s="50"/>
      <c r="AJ223" s="50"/>
      <c r="AK223" s="50"/>
      <c r="AL223" s="50"/>
      <c r="AM223" s="50"/>
      <c r="AN223" s="50"/>
      <c r="AO223" s="50"/>
      <c r="AP223" s="50"/>
      <c r="AQ223" s="50"/>
      <c r="AR223" s="50"/>
    </row>
    <row r="224" spans="3:44" s="13" customFormat="1">
      <c r="C224" s="14"/>
      <c r="D224" s="15"/>
      <c r="E224" s="16"/>
      <c r="F224" s="50"/>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c r="AH224" s="50"/>
      <c r="AI224" s="50"/>
      <c r="AJ224" s="50"/>
      <c r="AK224" s="50"/>
      <c r="AL224" s="50"/>
      <c r="AM224" s="50"/>
      <c r="AN224" s="50"/>
      <c r="AO224" s="50"/>
      <c r="AP224" s="50"/>
      <c r="AQ224" s="50"/>
      <c r="AR224" s="50"/>
    </row>
    <row r="225" spans="3:44" s="13" customFormat="1">
      <c r="C225" s="14"/>
      <c r="D225" s="15"/>
      <c r="E225" s="16"/>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c r="AL225" s="50"/>
      <c r="AM225" s="50"/>
      <c r="AN225" s="50"/>
      <c r="AO225" s="50"/>
      <c r="AP225" s="50"/>
      <c r="AQ225" s="50"/>
      <c r="AR225" s="50"/>
    </row>
    <row r="226" spans="3:44" s="13" customFormat="1">
      <c r="C226" s="14"/>
      <c r="D226" s="15"/>
      <c r="E226" s="16"/>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c r="AL226" s="50"/>
      <c r="AM226" s="50"/>
      <c r="AN226" s="50"/>
      <c r="AO226" s="50"/>
      <c r="AP226" s="50"/>
      <c r="AQ226" s="50"/>
      <c r="AR226" s="50"/>
    </row>
    <row r="227" spans="3:44" s="13" customFormat="1">
      <c r="C227" s="14"/>
      <c r="D227" s="15"/>
      <c r="E227" s="16"/>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50"/>
      <c r="AM227" s="50"/>
      <c r="AN227" s="50"/>
      <c r="AO227" s="50"/>
      <c r="AP227" s="50"/>
      <c r="AQ227" s="50"/>
      <c r="AR227" s="50"/>
    </row>
    <row r="228" spans="3:44" s="13" customFormat="1">
      <c r="C228" s="14"/>
      <c r="D228" s="15"/>
      <c r="E228" s="16"/>
      <c r="F228" s="50"/>
      <c r="G228" s="50"/>
      <c r="H228" s="50"/>
      <c r="I228" s="50"/>
      <c r="J228" s="50"/>
      <c r="K228" s="50"/>
      <c r="L228" s="50"/>
      <c r="M228" s="50"/>
      <c r="N228" s="50"/>
      <c r="O228" s="50"/>
      <c r="P228" s="50"/>
      <c r="Q228" s="50"/>
      <c r="R228" s="50"/>
      <c r="S228" s="50"/>
      <c r="T228" s="50"/>
      <c r="U228" s="50"/>
      <c r="V228" s="50"/>
      <c r="W228" s="50"/>
      <c r="X228" s="50"/>
      <c r="Y228" s="50"/>
      <c r="Z228" s="50"/>
      <c r="AA228" s="50"/>
      <c r="AB228" s="50"/>
      <c r="AC228" s="50"/>
      <c r="AD228" s="50"/>
      <c r="AE228" s="50"/>
      <c r="AF228" s="50"/>
      <c r="AG228" s="50"/>
      <c r="AH228" s="50"/>
      <c r="AI228" s="50"/>
      <c r="AJ228" s="50"/>
      <c r="AK228" s="50"/>
      <c r="AL228" s="50"/>
      <c r="AM228" s="50"/>
      <c r="AN228" s="50"/>
      <c r="AO228" s="50"/>
      <c r="AP228" s="50"/>
      <c r="AQ228" s="50"/>
      <c r="AR228" s="50"/>
    </row>
    <row r="229" spans="3:44" s="13" customFormat="1">
      <c r="C229" s="14"/>
      <c r="D229" s="15"/>
      <c r="E229" s="16"/>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row>
    <row r="230" spans="3:44" s="13" customFormat="1">
      <c r="C230" s="14"/>
      <c r="D230" s="15"/>
      <c r="E230" s="16"/>
      <c r="F230" s="50"/>
      <c r="G230" s="50"/>
      <c r="H230" s="50"/>
      <c r="I230" s="50"/>
      <c r="J230" s="50"/>
      <c r="K230" s="50"/>
      <c r="L230" s="50"/>
      <c r="M230" s="50"/>
      <c r="N230" s="50"/>
      <c r="O230" s="50"/>
      <c r="P230" s="50"/>
      <c r="Q230" s="50"/>
      <c r="R230" s="50"/>
      <c r="S230" s="50"/>
      <c r="T230" s="50"/>
      <c r="U230" s="50"/>
      <c r="V230" s="50"/>
      <c r="W230" s="50"/>
      <c r="X230" s="50"/>
      <c r="Y230" s="50"/>
      <c r="Z230" s="50"/>
      <c r="AA230" s="50"/>
      <c r="AB230" s="50"/>
      <c r="AC230" s="50"/>
      <c r="AD230" s="50"/>
      <c r="AE230" s="50"/>
      <c r="AF230" s="50"/>
      <c r="AG230" s="50"/>
      <c r="AH230" s="50"/>
      <c r="AI230" s="50"/>
      <c r="AJ230" s="50"/>
      <c r="AK230" s="50"/>
      <c r="AL230" s="50"/>
      <c r="AM230" s="50"/>
      <c r="AN230" s="50"/>
      <c r="AO230" s="50"/>
      <c r="AP230" s="50"/>
      <c r="AQ230" s="50"/>
      <c r="AR230" s="50"/>
    </row>
    <row r="231" spans="3:44" s="13" customFormat="1">
      <c r="C231" s="14"/>
      <c r="D231" s="15"/>
      <c r="E231" s="16"/>
      <c r="F231" s="50"/>
      <c r="G231" s="50"/>
      <c r="H231" s="50"/>
      <c r="I231" s="50"/>
      <c r="J231" s="50"/>
      <c r="K231" s="50"/>
      <c r="L231" s="50"/>
      <c r="M231" s="50"/>
      <c r="N231" s="50"/>
      <c r="O231" s="50"/>
      <c r="P231" s="50"/>
      <c r="Q231" s="50"/>
      <c r="R231" s="50"/>
      <c r="S231" s="50"/>
      <c r="T231" s="50"/>
      <c r="U231" s="50"/>
      <c r="V231" s="50"/>
      <c r="W231" s="50"/>
      <c r="X231" s="50"/>
      <c r="Y231" s="50"/>
      <c r="Z231" s="50"/>
      <c r="AA231" s="50"/>
      <c r="AB231" s="50"/>
      <c r="AC231" s="50"/>
      <c r="AD231" s="50"/>
      <c r="AE231" s="50"/>
      <c r="AF231" s="50"/>
      <c r="AG231" s="50"/>
      <c r="AH231" s="50"/>
      <c r="AI231" s="50"/>
      <c r="AJ231" s="50"/>
      <c r="AK231" s="50"/>
      <c r="AL231" s="50"/>
      <c r="AM231" s="50"/>
      <c r="AN231" s="50"/>
      <c r="AO231" s="50"/>
      <c r="AP231" s="50"/>
      <c r="AQ231" s="50"/>
      <c r="AR231" s="50"/>
    </row>
    <row r="232" spans="3:44" s="13" customFormat="1">
      <c r="C232" s="14"/>
      <c r="D232" s="15"/>
      <c r="E232" s="16"/>
      <c r="F232" s="50"/>
      <c r="G232" s="50"/>
      <c r="H232" s="50"/>
      <c r="I232" s="50"/>
      <c r="J232" s="50"/>
      <c r="K232" s="50"/>
      <c r="L232" s="50"/>
      <c r="M232" s="50"/>
      <c r="N232" s="50"/>
      <c r="O232" s="50"/>
      <c r="P232" s="50"/>
      <c r="Q232" s="50"/>
      <c r="R232" s="50"/>
      <c r="S232" s="50"/>
      <c r="T232" s="50"/>
      <c r="U232" s="50"/>
      <c r="V232" s="50"/>
      <c r="W232" s="50"/>
      <c r="X232" s="50"/>
      <c r="Y232" s="50"/>
      <c r="Z232" s="50"/>
      <c r="AA232" s="50"/>
      <c r="AB232" s="50"/>
      <c r="AC232" s="50"/>
      <c r="AD232" s="50"/>
      <c r="AE232" s="50"/>
      <c r="AF232" s="50"/>
      <c r="AG232" s="50"/>
      <c r="AH232" s="50"/>
      <c r="AI232" s="50"/>
      <c r="AJ232" s="50"/>
      <c r="AK232" s="50"/>
      <c r="AL232" s="50"/>
      <c r="AM232" s="50"/>
      <c r="AN232" s="50"/>
      <c r="AO232" s="50"/>
      <c r="AP232" s="50"/>
      <c r="AQ232" s="50"/>
      <c r="AR232" s="50"/>
    </row>
    <row r="233" spans="3:44" s="13" customFormat="1">
      <c r="C233" s="14"/>
      <c r="D233" s="15"/>
      <c r="E233" s="16"/>
      <c r="F233" s="50"/>
      <c r="G233" s="50"/>
      <c r="H233" s="50"/>
      <c r="I233" s="50"/>
      <c r="J233" s="50"/>
      <c r="K233" s="50"/>
      <c r="L233" s="50"/>
      <c r="M233" s="50"/>
      <c r="N233" s="50"/>
      <c r="O233" s="50"/>
      <c r="P233" s="50"/>
      <c r="Q233" s="50"/>
      <c r="R233" s="50"/>
      <c r="S233" s="50"/>
      <c r="T233" s="50"/>
      <c r="U233" s="50"/>
      <c r="V233" s="50"/>
      <c r="W233" s="50"/>
      <c r="X233" s="50"/>
      <c r="Y233" s="50"/>
      <c r="Z233" s="50"/>
      <c r="AA233" s="50"/>
      <c r="AB233" s="50"/>
      <c r="AC233" s="50"/>
      <c r="AD233" s="50"/>
      <c r="AE233" s="50"/>
      <c r="AF233" s="50"/>
      <c r="AG233" s="50"/>
      <c r="AH233" s="50"/>
      <c r="AI233" s="50"/>
      <c r="AJ233" s="50"/>
      <c r="AK233" s="50"/>
      <c r="AL233" s="50"/>
      <c r="AM233" s="50"/>
      <c r="AN233" s="50"/>
      <c r="AO233" s="50"/>
      <c r="AP233" s="50"/>
      <c r="AQ233" s="50"/>
      <c r="AR233" s="50"/>
    </row>
    <row r="234" spans="3:44" s="13" customFormat="1">
      <c r="C234" s="14"/>
      <c r="D234" s="15"/>
      <c r="E234" s="16"/>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row>
    <row r="235" spans="3:44" s="13" customFormat="1">
      <c r="C235" s="14"/>
      <c r="D235" s="15"/>
      <c r="E235" s="16"/>
      <c r="F235" s="50"/>
      <c r="G235" s="50"/>
      <c r="H235" s="50"/>
      <c r="I235" s="50"/>
      <c r="J235" s="50"/>
      <c r="K235" s="50"/>
      <c r="L235" s="50"/>
      <c r="M235" s="50"/>
      <c r="N235" s="50"/>
      <c r="O235" s="50"/>
      <c r="P235" s="50"/>
      <c r="Q235" s="50"/>
      <c r="R235" s="50"/>
      <c r="S235" s="50"/>
      <c r="T235" s="50"/>
      <c r="U235" s="50"/>
      <c r="V235" s="50"/>
      <c r="W235" s="50"/>
      <c r="X235" s="50"/>
      <c r="Y235" s="50"/>
      <c r="Z235" s="50"/>
      <c r="AA235" s="50"/>
      <c r="AB235" s="50"/>
      <c r="AC235" s="50"/>
      <c r="AD235" s="50"/>
      <c r="AE235" s="50"/>
      <c r="AF235" s="50"/>
      <c r="AG235" s="50"/>
      <c r="AH235" s="50"/>
      <c r="AI235" s="50"/>
      <c r="AJ235" s="50"/>
      <c r="AK235" s="50"/>
      <c r="AL235" s="50"/>
      <c r="AM235" s="50"/>
      <c r="AN235" s="50"/>
      <c r="AO235" s="50"/>
      <c r="AP235" s="50"/>
      <c r="AQ235" s="50"/>
      <c r="AR235" s="50"/>
    </row>
    <row r="236" spans="3:44" s="13" customFormat="1">
      <c r="C236" s="14"/>
      <c r="D236" s="15"/>
      <c r="E236" s="16"/>
      <c r="F236" s="50"/>
      <c r="G236" s="50"/>
      <c r="H236" s="50"/>
      <c r="I236" s="50"/>
      <c r="J236" s="50"/>
      <c r="K236" s="50"/>
      <c r="L236" s="50"/>
      <c r="M236" s="50"/>
      <c r="N236" s="50"/>
      <c r="O236" s="50"/>
      <c r="P236" s="50"/>
      <c r="Q236" s="50"/>
      <c r="R236" s="50"/>
      <c r="S236" s="50"/>
      <c r="T236" s="50"/>
      <c r="U236" s="50"/>
      <c r="V236" s="50"/>
      <c r="W236" s="50"/>
      <c r="X236" s="50"/>
      <c r="Y236" s="50"/>
      <c r="Z236" s="50"/>
      <c r="AA236" s="50"/>
      <c r="AB236" s="50"/>
      <c r="AC236" s="50"/>
      <c r="AD236" s="50"/>
      <c r="AE236" s="50"/>
      <c r="AF236" s="50"/>
      <c r="AG236" s="50"/>
      <c r="AH236" s="50"/>
      <c r="AI236" s="50"/>
      <c r="AJ236" s="50"/>
      <c r="AK236" s="50"/>
      <c r="AL236" s="50"/>
      <c r="AM236" s="50"/>
      <c r="AN236" s="50"/>
      <c r="AO236" s="50"/>
      <c r="AP236" s="50"/>
      <c r="AQ236" s="50"/>
      <c r="AR236" s="50"/>
    </row>
    <row r="237" spans="3:44" s="13" customFormat="1">
      <c r="C237" s="14"/>
      <c r="D237" s="15"/>
      <c r="E237" s="16"/>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c r="AQ237" s="50"/>
      <c r="AR237" s="50"/>
    </row>
    <row r="238" spans="3:44" s="13" customFormat="1">
      <c r="C238" s="14"/>
      <c r="D238" s="15"/>
      <c r="E238" s="16"/>
      <c r="F238" s="50"/>
      <c r="G238" s="50"/>
      <c r="H238" s="50"/>
      <c r="I238" s="50"/>
      <c r="J238" s="50"/>
      <c r="K238" s="50"/>
      <c r="L238" s="50"/>
      <c r="M238" s="50"/>
      <c r="N238" s="50"/>
      <c r="O238" s="50"/>
      <c r="P238" s="50"/>
      <c r="Q238" s="50"/>
      <c r="R238" s="50"/>
      <c r="S238" s="50"/>
      <c r="T238" s="50"/>
      <c r="U238" s="50"/>
      <c r="V238" s="50"/>
      <c r="W238" s="50"/>
      <c r="X238" s="50"/>
      <c r="Y238" s="50"/>
      <c r="Z238" s="50"/>
      <c r="AA238" s="50"/>
      <c r="AB238" s="50"/>
      <c r="AC238" s="50"/>
      <c r="AD238" s="50"/>
      <c r="AE238" s="50"/>
      <c r="AF238" s="50"/>
      <c r="AG238" s="50"/>
      <c r="AH238" s="50"/>
      <c r="AI238" s="50"/>
      <c r="AJ238" s="50"/>
      <c r="AK238" s="50"/>
      <c r="AL238" s="50"/>
      <c r="AM238" s="50"/>
      <c r="AN238" s="50"/>
      <c r="AO238" s="50"/>
      <c r="AP238" s="50"/>
      <c r="AQ238" s="50"/>
      <c r="AR238" s="50"/>
    </row>
    <row r="239" spans="3:44" s="13" customFormat="1">
      <c r="C239" s="14"/>
      <c r="D239" s="15"/>
      <c r="E239" s="16"/>
      <c r="F239" s="50"/>
      <c r="G239" s="50"/>
      <c r="H239" s="50"/>
      <c r="I239" s="50"/>
      <c r="J239" s="50"/>
      <c r="K239" s="50"/>
      <c r="L239" s="50"/>
      <c r="M239" s="50"/>
      <c r="N239" s="50"/>
      <c r="O239" s="50"/>
      <c r="P239" s="50"/>
      <c r="Q239" s="50"/>
      <c r="R239" s="50"/>
      <c r="S239" s="50"/>
      <c r="T239" s="50"/>
      <c r="U239" s="50"/>
      <c r="V239" s="50"/>
      <c r="W239" s="50"/>
      <c r="X239" s="50"/>
      <c r="Y239" s="50"/>
      <c r="Z239" s="50"/>
      <c r="AA239" s="50"/>
      <c r="AB239" s="50"/>
      <c r="AC239" s="50"/>
      <c r="AD239" s="50"/>
      <c r="AE239" s="50"/>
      <c r="AF239" s="50"/>
      <c r="AG239" s="50"/>
      <c r="AH239" s="50"/>
      <c r="AI239" s="50"/>
      <c r="AJ239" s="50"/>
      <c r="AK239" s="50"/>
      <c r="AL239" s="50"/>
      <c r="AM239" s="50"/>
      <c r="AN239" s="50"/>
      <c r="AO239" s="50"/>
      <c r="AP239" s="50"/>
      <c r="AQ239" s="50"/>
      <c r="AR239" s="50"/>
    </row>
    <row r="240" spans="3:44" s="13" customFormat="1">
      <c r="C240" s="14"/>
      <c r="D240" s="15"/>
      <c r="E240" s="16"/>
      <c r="F240" s="50"/>
      <c r="G240" s="50"/>
      <c r="H240" s="50"/>
      <c r="I240" s="50"/>
      <c r="J240" s="50"/>
      <c r="K240" s="50"/>
      <c r="L240" s="50"/>
      <c r="M240" s="50"/>
      <c r="N240" s="50"/>
      <c r="O240" s="50"/>
      <c r="P240" s="50"/>
      <c r="Q240" s="50"/>
      <c r="R240" s="50"/>
      <c r="S240" s="50"/>
      <c r="T240" s="50"/>
      <c r="U240" s="50"/>
      <c r="V240" s="50"/>
      <c r="W240" s="50"/>
      <c r="X240" s="50"/>
      <c r="Y240" s="50"/>
      <c r="Z240" s="50"/>
      <c r="AA240" s="50"/>
      <c r="AB240" s="50"/>
      <c r="AC240" s="50"/>
      <c r="AD240" s="50"/>
      <c r="AE240" s="50"/>
      <c r="AF240" s="50"/>
      <c r="AG240" s="50"/>
      <c r="AH240" s="50"/>
      <c r="AI240" s="50"/>
      <c r="AJ240" s="50"/>
      <c r="AK240" s="50"/>
      <c r="AL240" s="50"/>
      <c r="AM240" s="50"/>
      <c r="AN240" s="50"/>
      <c r="AO240" s="50"/>
      <c r="AP240" s="50"/>
      <c r="AQ240" s="50"/>
      <c r="AR240" s="50"/>
    </row>
    <row r="241" spans="3:44" s="13" customFormat="1">
      <c r="C241" s="14"/>
      <c r="D241" s="15"/>
      <c r="E241" s="16"/>
      <c r="F241" s="50"/>
      <c r="G241" s="50"/>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row>
    <row r="242" spans="3:44" s="13" customFormat="1">
      <c r="C242" s="14"/>
      <c r="D242" s="15"/>
      <c r="E242" s="16"/>
      <c r="F242" s="50"/>
      <c r="G242" s="50"/>
      <c r="H242" s="50"/>
      <c r="I242" s="50"/>
      <c r="J242" s="50"/>
      <c r="K242" s="50"/>
      <c r="L242" s="50"/>
      <c r="M242" s="50"/>
      <c r="N242" s="50"/>
      <c r="O242" s="50"/>
      <c r="P242" s="50"/>
      <c r="Q242" s="50"/>
      <c r="R242" s="50"/>
      <c r="S242" s="50"/>
      <c r="T242" s="50"/>
      <c r="U242" s="50"/>
      <c r="V242" s="50"/>
      <c r="W242" s="50"/>
      <c r="X242" s="50"/>
      <c r="Y242" s="50"/>
      <c r="Z242" s="50"/>
      <c r="AA242" s="50"/>
      <c r="AB242" s="50"/>
      <c r="AC242" s="50"/>
      <c r="AD242" s="50"/>
      <c r="AE242" s="50"/>
      <c r="AF242" s="50"/>
      <c r="AG242" s="50"/>
      <c r="AH242" s="50"/>
      <c r="AI242" s="50"/>
      <c r="AJ242" s="50"/>
      <c r="AK242" s="50"/>
      <c r="AL242" s="50"/>
      <c r="AM242" s="50"/>
      <c r="AN242" s="50"/>
      <c r="AO242" s="50"/>
      <c r="AP242" s="50"/>
      <c r="AQ242" s="50"/>
      <c r="AR242" s="50"/>
    </row>
    <row r="243" spans="3:44" s="13" customFormat="1">
      <c r="C243" s="14"/>
      <c r="D243" s="15"/>
      <c r="E243" s="16"/>
      <c r="F243" s="50"/>
      <c r="G243" s="50"/>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row>
    <row r="244" spans="3:44" s="13" customFormat="1">
      <c r="C244" s="14"/>
      <c r="D244" s="15"/>
      <c r="E244" s="16"/>
      <c r="F244" s="50"/>
      <c r="G244" s="50"/>
      <c r="H244" s="50"/>
      <c r="I244" s="50"/>
      <c r="J244" s="50"/>
      <c r="K244" s="50"/>
      <c r="L244" s="50"/>
      <c r="M244" s="50"/>
      <c r="N244" s="50"/>
      <c r="O244" s="50"/>
      <c r="P244" s="50"/>
      <c r="Q244" s="50"/>
      <c r="R244" s="50"/>
      <c r="S244" s="50"/>
      <c r="T244" s="50"/>
      <c r="U244" s="50"/>
      <c r="V244" s="50"/>
      <c r="W244" s="50"/>
      <c r="X244" s="50"/>
      <c r="Y244" s="50"/>
      <c r="Z244" s="50"/>
      <c r="AA244" s="50"/>
      <c r="AB244" s="50"/>
      <c r="AC244" s="50"/>
      <c r="AD244" s="50"/>
      <c r="AE244" s="50"/>
      <c r="AF244" s="50"/>
      <c r="AG244" s="50"/>
      <c r="AH244" s="50"/>
      <c r="AI244" s="50"/>
      <c r="AJ244" s="50"/>
      <c r="AK244" s="50"/>
      <c r="AL244" s="50"/>
      <c r="AM244" s="50"/>
      <c r="AN244" s="50"/>
      <c r="AO244" s="50"/>
      <c r="AP244" s="50"/>
      <c r="AQ244" s="50"/>
      <c r="AR244" s="50"/>
    </row>
    <row r="245" spans="3:44" s="13" customFormat="1">
      <c r="C245" s="14"/>
      <c r="D245" s="15"/>
      <c r="E245" s="16"/>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row>
    <row r="246" spans="3:44" s="13" customFormat="1">
      <c r="C246" s="14"/>
      <c r="D246" s="15"/>
      <c r="E246" s="16"/>
      <c r="F246" s="50"/>
      <c r="G246" s="50"/>
      <c r="H246" s="50"/>
      <c r="I246" s="50"/>
      <c r="J246" s="50"/>
      <c r="K246" s="50"/>
      <c r="L246" s="50"/>
      <c r="M246" s="50"/>
      <c r="N246" s="50"/>
      <c r="O246" s="50"/>
      <c r="P246" s="50"/>
      <c r="Q246" s="50"/>
      <c r="R246" s="50"/>
      <c r="S246" s="50"/>
      <c r="T246" s="50"/>
      <c r="U246" s="50"/>
      <c r="V246" s="50"/>
      <c r="W246" s="50"/>
      <c r="X246" s="50"/>
      <c r="Y246" s="50"/>
      <c r="Z246" s="50"/>
      <c r="AA246" s="50"/>
      <c r="AB246" s="50"/>
      <c r="AC246" s="50"/>
      <c r="AD246" s="50"/>
      <c r="AE246" s="50"/>
      <c r="AF246" s="50"/>
      <c r="AG246" s="50"/>
      <c r="AH246" s="50"/>
      <c r="AI246" s="50"/>
      <c r="AJ246" s="50"/>
      <c r="AK246" s="50"/>
      <c r="AL246" s="50"/>
      <c r="AM246" s="50"/>
      <c r="AN246" s="50"/>
      <c r="AO246" s="50"/>
      <c r="AP246" s="50"/>
      <c r="AQ246" s="50"/>
      <c r="AR246" s="50"/>
    </row>
    <row r="247" spans="3:44" s="13" customFormat="1">
      <c r="C247" s="14"/>
      <c r="D247" s="15"/>
      <c r="E247" s="16"/>
      <c r="F247" s="50"/>
      <c r="G247" s="50"/>
      <c r="H247" s="50"/>
      <c r="I247" s="50"/>
      <c r="J247" s="50"/>
      <c r="K247" s="50"/>
      <c r="L247" s="50"/>
      <c r="M247" s="50"/>
      <c r="N247" s="50"/>
      <c r="O247" s="50"/>
      <c r="P247" s="50"/>
      <c r="Q247" s="50"/>
      <c r="R247" s="50"/>
      <c r="S247" s="50"/>
      <c r="T247" s="50"/>
      <c r="U247" s="50"/>
      <c r="V247" s="50"/>
      <c r="W247" s="50"/>
      <c r="X247" s="50"/>
      <c r="Y247" s="50"/>
      <c r="Z247" s="50"/>
      <c r="AA247" s="50"/>
      <c r="AB247" s="50"/>
      <c r="AC247" s="50"/>
      <c r="AD247" s="50"/>
      <c r="AE247" s="50"/>
      <c r="AF247" s="50"/>
      <c r="AG247" s="50"/>
      <c r="AH247" s="50"/>
      <c r="AI247" s="50"/>
      <c r="AJ247" s="50"/>
      <c r="AK247" s="50"/>
      <c r="AL247" s="50"/>
      <c r="AM247" s="50"/>
      <c r="AN247" s="50"/>
      <c r="AO247" s="50"/>
      <c r="AP247" s="50"/>
      <c r="AQ247" s="50"/>
      <c r="AR247" s="50"/>
    </row>
    <row r="248" spans="3:44" s="13" customFormat="1">
      <c r="C248" s="14"/>
      <c r="D248" s="15"/>
      <c r="E248" s="16"/>
      <c r="F248" s="50"/>
      <c r="G248" s="50"/>
      <c r="H248" s="50"/>
      <c r="I248" s="50"/>
      <c r="J248" s="50"/>
      <c r="K248" s="50"/>
      <c r="L248" s="50"/>
      <c r="M248" s="50"/>
      <c r="N248" s="50"/>
      <c r="O248" s="50"/>
      <c r="P248" s="50"/>
      <c r="Q248" s="50"/>
      <c r="R248" s="50"/>
      <c r="S248" s="50"/>
      <c r="T248" s="50"/>
      <c r="U248" s="50"/>
      <c r="V248" s="50"/>
      <c r="W248" s="50"/>
      <c r="X248" s="50"/>
      <c r="Y248" s="50"/>
      <c r="Z248" s="50"/>
      <c r="AA248" s="50"/>
      <c r="AB248" s="50"/>
      <c r="AC248" s="50"/>
      <c r="AD248" s="50"/>
      <c r="AE248" s="50"/>
      <c r="AF248" s="50"/>
      <c r="AG248" s="50"/>
      <c r="AH248" s="50"/>
      <c r="AI248" s="50"/>
      <c r="AJ248" s="50"/>
      <c r="AK248" s="50"/>
      <c r="AL248" s="50"/>
      <c r="AM248" s="50"/>
      <c r="AN248" s="50"/>
      <c r="AO248" s="50"/>
      <c r="AP248" s="50"/>
      <c r="AQ248" s="50"/>
      <c r="AR248" s="50"/>
    </row>
    <row r="249" spans="3:44" s="13" customFormat="1">
      <c r="C249" s="14"/>
      <c r="D249" s="15"/>
      <c r="E249" s="16"/>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c r="AR249" s="50"/>
    </row>
    <row r="250" spans="3:44" s="13" customFormat="1">
      <c r="C250" s="14"/>
      <c r="D250" s="15"/>
      <c r="E250" s="16"/>
      <c r="F250" s="50"/>
      <c r="G250" s="50"/>
      <c r="H250" s="50"/>
      <c r="I250" s="50"/>
      <c r="J250" s="50"/>
      <c r="K250" s="50"/>
      <c r="L250" s="50"/>
      <c r="M250" s="50"/>
      <c r="N250" s="50"/>
      <c r="O250" s="50"/>
      <c r="P250" s="50"/>
      <c r="Q250" s="50"/>
      <c r="R250" s="50"/>
      <c r="S250" s="50"/>
      <c r="T250" s="50"/>
      <c r="U250" s="50"/>
      <c r="V250" s="50"/>
      <c r="W250" s="50"/>
      <c r="X250" s="50"/>
      <c r="Y250" s="50"/>
      <c r="Z250" s="50"/>
      <c r="AA250" s="50"/>
      <c r="AB250" s="50"/>
      <c r="AC250" s="50"/>
      <c r="AD250" s="50"/>
      <c r="AE250" s="50"/>
      <c r="AF250" s="50"/>
      <c r="AG250" s="50"/>
      <c r="AH250" s="50"/>
      <c r="AI250" s="50"/>
      <c r="AJ250" s="50"/>
      <c r="AK250" s="50"/>
      <c r="AL250" s="50"/>
      <c r="AM250" s="50"/>
      <c r="AN250" s="50"/>
      <c r="AO250" s="50"/>
      <c r="AP250" s="50"/>
      <c r="AQ250" s="50"/>
      <c r="AR250" s="50"/>
    </row>
    <row r="251" spans="3:44" s="13" customFormat="1">
      <c r="C251" s="14"/>
      <c r="D251" s="15"/>
      <c r="E251" s="16"/>
      <c r="F251" s="50"/>
      <c r="G251" s="50"/>
      <c r="H251" s="50"/>
      <c r="I251" s="50"/>
      <c r="J251" s="50"/>
      <c r="K251" s="50"/>
      <c r="L251" s="50"/>
      <c r="M251" s="50"/>
      <c r="N251" s="50"/>
      <c r="O251" s="50"/>
      <c r="P251" s="50"/>
      <c r="Q251" s="50"/>
      <c r="R251" s="50"/>
      <c r="S251" s="50"/>
      <c r="T251" s="50"/>
      <c r="U251" s="50"/>
      <c r="V251" s="50"/>
      <c r="W251" s="50"/>
      <c r="X251" s="50"/>
      <c r="Y251" s="50"/>
      <c r="Z251" s="50"/>
      <c r="AA251" s="50"/>
      <c r="AB251" s="50"/>
      <c r="AC251" s="50"/>
      <c r="AD251" s="50"/>
      <c r="AE251" s="50"/>
      <c r="AF251" s="50"/>
      <c r="AG251" s="50"/>
      <c r="AH251" s="50"/>
      <c r="AI251" s="50"/>
      <c r="AJ251" s="50"/>
      <c r="AK251" s="50"/>
      <c r="AL251" s="50"/>
      <c r="AM251" s="50"/>
      <c r="AN251" s="50"/>
      <c r="AO251" s="50"/>
      <c r="AP251" s="50"/>
      <c r="AQ251" s="50"/>
      <c r="AR251" s="50"/>
    </row>
    <row r="252" spans="3:44" s="13" customFormat="1">
      <c r="C252" s="14"/>
      <c r="D252" s="15"/>
      <c r="E252" s="16"/>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row>
    <row r="253" spans="3:44" s="13" customFormat="1">
      <c r="C253" s="14"/>
      <c r="D253" s="15"/>
      <c r="E253" s="16"/>
      <c r="F253" s="50"/>
      <c r="G253" s="50"/>
      <c r="H253" s="50"/>
      <c r="I253" s="50"/>
      <c r="J253" s="50"/>
      <c r="K253" s="50"/>
      <c r="L253" s="50"/>
      <c r="M253" s="50"/>
      <c r="N253" s="50"/>
      <c r="O253" s="50"/>
      <c r="P253" s="50"/>
      <c r="Q253" s="50"/>
      <c r="R253" s="50"/>
      <c r="S253" s="50"/>
      <c r="T253" s="50"/>
      <c r="U253" s="50"/>
      <c r="V253" s="50"/>
      <c r="W253" s="50"/>
      <c r="X253" s="50"/>
      <c r="Y253" s="50"/>
      <c r="Z253" s="50"/>
      <c r="AA253" s="50"/>
      <c r="AB253" s="50"/>
      <c r="AC253" s="50"/>
      <c r="AD253" s="50"/>
      <c r="AE253" s="50"/>
      <c r="AF253" s="50"/>
      <c r="AG253" s="50"/>
      <c r="AH253" s="50"/>
      <c r="AI253" s="50"/>
      <c r="AJ253" s="50"/>
      <c r="AK253" s="50"/>
      <c r="AL253" s="50"/>
      <c r="AM253" s="50"/>
      <c r="AN253" s="50"/>
      <c r="AO253" s="50"/>
      <c r="AP253" s="50"/>
      <c r="AQ253" s="50"/>
      <c r="AR253" s="50"/>
    </row>
    <row r="254" spans="3:44" s="13" customFormat="1">
      <c r="C254" s="14"/>
      <c r="D254" s="15"/>
      <c r="E254" s="16"/>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row>
    <row r="255" spans="3:44" s="13" customFormat="1">
      <c r="C255" s="14"/>
      <c r="D255" s="15"/>
      <c r="E255" s="16"/>
      <c r="F255" s="50"/>
      <c r="G255" s="50"/>
      <c r="H255" s="50"/>
      <c r="I255" s="50"/>
      <c r="J255" s="50"/>
      <c r="K255" s="50"/>
      <c r="L255" s="50"/>
      <c r="M255" s="5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50"/>
    </row>
    <row r="256" spans="3:44" s="13" customFormat="1">
      <c r="C256" s="14"/>
      <c r="D256" s="15"/>
      <c r="E256" s="16"/>
      <c r="F256" s="50"/>
      <c r="G256" s="50"/>
      <c r="H256" s="50"/>
      <c r="I256" s="50"/>
      <c r="J256" s="50"/>
      <c r="K256" s="50"/>
      <c r="L256" s="50"/>
      <c r="M256" s="50"/>
      <c r="N256" s="50"/>
      <c r="O256" s="50"/>
      <c r="P256" s="50"/>
      <c r="Q256" s="50"/>
      <c r="R256" s="50"/>
      <c r="S256" s="50"/>
      <c r="T256" s="50"/>
      <c r="U256" s="50"/>
      <c r="V256" s="50"/>
      <c r="W256" s="50"/>
      <c r="X256" s="50"/>
      <c r="Y256" s="50"/>
      <c r="Z256" s="50"/>
      <c r="AA256" s="50"/>
      <c r="AB256" s="50"/>
      <c r="AC256" s="50"/>
      <c r="AD256" s="50"/>
      <c r="AE256" s="50"/>
      <c r="AF256" s="50"/>
      <c r="AG256" s="50"/>
      <c r="AH256" s="50"/>
      <c r="AI256" s="50"/>
      <c r="AJ256" s="50"/>
      <c r="AK256" s="50"/>
      <c r="AL256" s="50"/>
      <c r="AM256" s="50"/>
      <c r="AN256" s="50"/>
      <c r="AO256" s="50"/>
      <c r="AP256" s="50"/>
      <c r="AQ256" s="50"/>
      <c r="AR256" s="50"/>
    </row>
    <row r="257" spans="3:44" s="13" customFormat="1">
      <c r="C257" s="14"/>
      <c r="D257" s="15"/>
      <c r="E257" s="16"/>
      <c r="F257" s="50"/>
      <c r="G257" s="50"/>
      <c r="H257" s="50"/>
      <c r="I257" s="50"/>
      <c r="J257" s="50"/>
      <c r="K257" s="50"/>
      <c r="L257" s="50"/>
      <c r="M257" s="50"/>
      <c r="N257" s="50"/>
      <c r="O257" s="50"/>
      <c r="P257" s="50"/>
      <c r="Q257" s="50"/>
      <c r="R257" s="50"/>
      <c r="S257" s="50"/>
      <c r="T257" s="50"/>
      <c r="U257" s="50"/>
      <c r="V257" s="50"/>
      <c r="W257" s="50"/>
      <c r="X257" s="50"/>
      <c r="Y257" s="50"/>
      <c r="Z257" s="50"/>
      <c r="AA257" s="50"/>
      <c r="AB257" s="50"/>
      <c r="AC257" s="50"/>
      <c r="AD257" s="50"/>
      <c r="AE257" s="50"/>
      <c r="AF257" s="50"/>
      <c r="AG257" s="50"/>
      <c r="AH257" s="50"/>
      <c r="AI257" s="50"/>
      <c r="AJ257" s="50"/>
      <c r="AK257" s="50"/>
      <c r="AL257" s="50"/>
      <c r="AM257" s="50"/>
      <c r="AN257" s="50"/>
      <c r="AO257" s="50"/>
      <c r="AP257" s="50"/>
      <c r="AQ257" s="50"/>
      <c r="AR257" s="50"/>
    </row>
    <row r="258" spans="3:44" s="13" customFormat="1">
      <c r="C258" s="14"/>
      <c r="D258" s="15"/>
      <c r="E258" s="16"/>
      <c r="F258" s="50"/>
      <c r="G258" s="50"/>
      <c r="H258" s="50"/>
      <c r="I258" s="50"/>
      <c r="J258" s="50"/>
      <c r="K258" s="50"/>
      <c r="L258" s="50"/>
      <c r="M258" s="50"/>
      <c r="N258" s="50"/>
      <c r="O258" s="50"/>
      <c r="P258" s="50"/>
      <c r="Q258" s="50"/>
      <c r="R258" s="50"/>
      <c r="S258" s="50"/>
      <c r="T258" s="50"/>
      <c r="U258" s="50"/>
      <c r="V258" s="50"/>
      <c r="W258" s="50"/>
      <c r="X258" s="50"/>
      <c r="Y258" s="50"/>
      <c r="Z258" s="50"/>
      <c r="AA258" s="50"/>
      <c r="AB258" s="50"/>
      <c r="AC258" s="50"/>
      <c r="AD258" s="50"/>
      <c r="AE258" s="50"/>
      <c r="AF258" s="50"/>
      <c r="AG258" s="50"/>
      <c r="AH258" s="50"/>
      <c r="AI258" s="50"/>
      <c r="AJ258" s="50"/>
      <c r="AK258" s="50"/>
      <c r="AL258" s="50"/>
      <c r="AM258" s="50"/>
      <c r="AN258" s="50"/>
      <c r="AO258" s="50"/>
      <c r="AP258" s="50"/>
      <c r="AQ258" s="50"/>
      <c r="AR258" s="50"/>
    </row>
    <row r="259" spans="3:44" s="13" customFormat="1">
      <c r="C259" s="14"/>
      <c r="D259" s="15"/>
      <c r="E259" s="16"/>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c r="AR259" s="50"/>
    </row>
    <row r="260" spans="3:44" s="13" customFormat="1">
      <c r="C260" s="14"/>
      <c r="D260" s="15"/>
      <c r="E260" s="16"/>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row>
    <row r="261" spans="3:44" s="13" customFormat="1">
      <c r="C261" s="14"/>
      <c r="D261" s="15"/>
      <c r="E261" s="16"/>
      <c r="F261" s="50"/>
      <c r="G261" s="50"/>
      <c r="H261" s="50"/>
      <c r="I261" s="50"/>
      <c r="J261" s="50"/>
      <c r="K261" s="50"/>
      <c r="L261" s="50"/>
      <c r="M261" s="50"/>
      <c r="N261" s="50"/>
      <c r="O261" s="50"/>
      <c r="P261" s="50"/>
      <c r="Q261" s="50"/>
      <c r="R261" s="50"/>
      <c r="S261" s="50"/>
      <c r="T261" s="50"/>
      <c r="U261" s="50"/>
      <c r="V261" s="50"/>
      <c r="W261" s="50"/>
      <c r="X261" s="50"/>
      <c r="Y261" s="50"/>
      <c r="Z261" s="50"/>
      <c r="AA261" s="50"/>
      <c r="AB261" s="50"/>
      <c r="AC261" s="50"/>
      <c r="AD261" s="50"/>
      <c r="AE261" s="50"/>
      <c r="AF261" s="50"/>
      <c r="AG261" s="50"/>
      <c r="AH261" s="50"/>
      <c r="AI261" s="50"/>
      <c r="AJ261" s="50"/>
      <c r="AK261" s="50"/>
      <c r="AL261" s="50"/>
      <c r="AM261" s="50"/>
      <c r="AN261" s="50"/>
      <c r="AO261" s="50"/>
      <c r="AP261" s="50"/>
      <c r="AQ261" s="50"/>
      <c r="AR261" s="50"/>
    </row>
    <row r="262" spans="3:44" s="13" customFormat="1">
      <c r="C262" s="14"/>
      <c r="D262" s="15"/>
      <c r="E262" s="16"/>
      <c r="F262" s="50"/>
      <c r="G262" s="50"/>
      <c r="H262" s="50"/>
      <c r="I262" s="50"/>
      <c r="J262" s="50"/>
      <c r="K262" s="50"/>
      <c r="L262" s="50"/>
      <c r="M262" s="50"/>
      <c r="N262" s="50"/>
      <c r="O262" s="50"/>
      <c r="P262" s="50"/>
      <c r="Q262" s="50"/>
      <c r="R262" s="50"/>
      <c r="S262" s="50"/>
      <c r="T262" s="50"/>
      <c r="U262" s="50"/>
      <c r="V262" s="50"/>
      <c r="W262" s="50"/>
      <c r="X262" s="50"/>
      <c r="Y262" s="50"/>
      <c r="Z262" s="50"/>
      <c r="AA262" s="50"/>
      <c r="AB262" s="50"/>
      <c r="AC262" s="50"/>
      <c r="AD262" s="50"/>
      <c r="AE262" s="50"/>
      <c r="AF262" s="50"/>
      <c r="AG262" s="50"/>
      <c r="AH262" s="50"/>
      <c r="AI262" s="50"/>
      <c r="AJ262" s="50"/>
      <c r="AK262" s="50"/>
      <c r="AL262" s="50"/>
      <c r="AM262" s="50"/>
      <c r="AN262" s="50"/>
      <c r="AO262" s="50"/>
      <c r="AP262" s="50"/>
      <c r="AQ262" s="50"/>
      <c r="AR262" s="50"/>
    </row>
    <row r="263" spans="3:44" s="13" customFormat="1">
      <c r="C263" s="14"/>
      <c r="D263" s="15"/>
      <c r="E263" s="16"/>
      <c r="F263" s="50"/>
      <c r="G263" s="50"/>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row>
    <row r="264" spans="3:44" s="13" customFormat="1">
      <c r="C264" s="14"/>
      <c r="D264" s="15"/>
      <c r="E264" s="16"/>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row>
    <row r="265" spans="3:44" s="13" customFormat="1">
      <c r="C265" s="14"/>
      <c r="D265" s="15"/>
      <c r="E265" s="16"/>
      <c r="F265" s="50"/>
      <c r="G265" s="50"/>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row>
    <row r="266" spans="3:44" s="13" customFormat="1">
      <c r="C266" s="14"/>
      <c r="D266" s="15"/>
      <c r="E266" s="16"/>
      <c r="F266" s="50"/>
      <c r="G266" s="50"/>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row>
    <row r="267" spans="3:44" s="13" customFormat="1">
      <c r="C267" s="14"/>
      <c r="D267" s="15"/>
      <c r="E267" s="16"/>
      <c r="F267" s="50"/>
      <c r="G267" s="50"/>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row>
    <row r="268" spans="3:44" s="13" customFormat="1">
      <c r="C268" s="14"/>
      <c r="D268" s="15"/>
      <c r="E268" s="16"/>
      <c r="F268" s="50"/>
      <c r="G268" s="50"/>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row>
    <row r="269" spans="3:44" s="13" customFormat="1">
      <c r="C269" s="14"/>
      <c r="D269" s="15"/>
      <c r="E269" s="16"/>
      <c r="F269" s="50"/>
      <c r="G269" s="50"/>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row>
    <row r="270" spans="3:44" s="13" customFormat="1">
      <c r="C270" s="14"/>
      <c r="D270" s="15"/>
      <c r="E270" s="16"/>
      <c r="F270" s="50"/>
      <c r="G270" s="50"/>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row>
    <row r="271" spans="3:44" s="13" customFormat="1">
      <c r="C271" s="14"/>
      <c r="D271" s="15"/>
      <c r="E271" s="16"/>
      <c r="F271" s="50"/>
      <c r="G271" s="50"/>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row>
    <row r="272" spans="3:44" s="13" customFormat="1">
      <c r="C272" s="14"/>
      <c r="D272" s="15"/>
      <c r="E272" s="16"/>
      <c r="F272" s="50"/>
      <c r="G272" s="50"/>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row>
    <row r="273" spans="3:44" s="13" customFormat="1">
      <c r="C273" s="14"/>
      <c r="D273" s="15"/>
      <c r="E273" s="16"/>
      <c r="F273" s="50"/>
      <c r="G273" s="50"/>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row>
    <row r="274" spans="3:44" s="13" customFormat="1">
      <c r="C274" s="14"/>
      <c r="D274" s="15"/>
      <c r="E274" s="16"/>
      <c r="F274" s="50"/>
      <c r="G274" s="50"/>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row>
    <row r="275" spans="3:44" s="13" customFormat="1">
      <c r="C275" s="14"/>
      <c r="D275" s="15"/>
      <c r="E275" s="16"/>
      <c r="F275" s="50"/>
      <c r="G275" s="50"/>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row>
    <row r="276" spans="3:44" s="13" customFormat="1">
      <c r="C276" s="14"/>
      <c r="D276" s="15"/>
      <c r="E276" s="16"/>
      <c r="F276" s="50"/>
      <c r="G276" s="50"/>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row>
    <row r="277" spans="3:44" s="13" customFormat="1">
      <c r="C277" s="14"/>
      <c r="D277" s="15"/>
      <c r="E277" s="16"/>
      <c r="F277" s="50"/>
      <c r="G277" s="50"/>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row>
    <row r="278" spans="3:44" s="13" customFormat="1">
      <c r="C278" s="14"/>
      <c r="D278" s="15"/>
      <c r="E278" s="16"/>
      <c r="F278" s="50"/>
      <c r="G278" s="50"/>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row>
    <row r="279" spans="3:44" s="13" customFormat="1">
      <c r="C279" s="14"/>
      <c r="D279" s="15"/>
      <c r="E279" s="16"/>
      <c r="F279" s="50"/>
      <c r="G279" s="50"/>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row>
    <row r="280" spans="3:44" s="13" customFormat="1">
      <c r="C280" s="14"/>
      <c r="D280" s="15"/>
      <c r="E280" s="16"/>
      <c r="F280" s="50"/>
      <c r="G280" s="50"/>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row>
    <row r="281" spans="3:44" s="13" customFormat="1">
      <c r="C281" s="14"/>
      <c r="D281" s="15"/>
      <c r="E281" s="16"/>
      <c r="F281" s="50"/>
      <c r="G281" s="50"/>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row>
    <row r="282" spans="3:44" s="13" customFormat="1">
      <c r="C282" s="14"/>
      <c r="D282" s="15"/>
      <c r="E282" s="16"/>
      <c r="F282" s="50"/>
      <c r="G282" s="50"/>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row>
    <row r="283" spans="3:44" s="13" customFormat="1">
      <c r="C283" s="14"/>
      <c r="D283" s="15"/>
      <c r="E283" s="16"/>
      <c r="F283" s="50"/>
      <c r="G283" s="50"/>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row>
    <row r="284" spans="3:44" s="13" customFormat="1">
      <c r="C284" s="14"/>
      <c r="D284" s="15"/>
      <c r="E284" s="16"/>
      <c r="F284" s="50"/>
      <c r="G284" s="50"/>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row>
    <row r="285" spans="3:44" s="13" customFormat="1">
      <c r="C285" s="14"/>
      <c r="D285" s="15"/>
      <c r="E285" s="16"/>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row>
    <row r="286" spans="3:44" s="13" customFormat="1">
      <c r="C286" s="14"/>
      <c r="D286" s="15"/>
      <c r="E286" s="16"/>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row>
    <row r="287" spans="3:44" s="13" customFormat="1">
      <c r="C287" s="14"/>
      <c r="D287" s="15"/>
      <c r="E287" s="16"/>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row>
    <row r="288" spans="3:44" s="13" customFormat="1">
      <c r="C288" s="14"/>
      <c r="D288" s="15"/>
      <c r="E288" s="16"/>
      <c r="F288" s="50"/>
      <c r="G288" s="50"/>
      <c r="H288" s="50"/>
      <c r="I288" s="50"/>
      <c r="J288" s="50"/>
      <c r="K288" s="50"/>
      <c r="L288" s="50"/>
      <c r="M288" s="50"/>
      <c r="N288" s="50"/>
      <c r="O288" s="50"/>
      <c r="P288" s="50"/>
      <c r="Q288" s="50"/>
      <c r="R288" s="50"/>
      <c r="S288" s="50"/>
      <c r="T288" s="50"/>
      <c r="U288" s="50"/>
      <c r="V288" s="50"/>
      <c r="W288" s="50"/>
      <c r="X288" s="50"/>
      <c r="Y288" s="50"/>
      <c r="Z288" s="50"/>
      <c r="AA288" s="50"/>
      <c r="AB288" s="50"/>
      <c r="AC288" s="50"/>
      <c r="AD288" s="50"/>
      <c r="AE288" s="50"/>
      <c r="AF288" s="50"/>
      <c r="AG288" s="50"/>
      <c r="AH288" s="50"/>
      <c r="AI288" s="50"/>
      <c r="AJ288" s="50"/>
      <c r="AK288" s="50"/>
      <c r="AL288" s="50"/>
      <c r="AM288" s="50"/>
      <c r="AN288" s="50"/>
      <c r="AO288" s="50"/>
      <c r="AP288" s="50"/>
      <c r="AQ288" s="50"/>
      <c r="AR288" s="50"/>
    </row>
    <row r="289" spans="3:44" s="13" customFormat="1">
      <c r="C289" s="14"/>
      <c r="D289" s="15"/>
      <c r="E289" s="16"/>
      <c r="F289" s="50"/>
      <c r="G289" s="50"/>
      <c r="H289" s="50"/>
      <c r="I289" s="50"/>
      <c r="J289" s="50"/>
      <c r="K289" s="50"/>
      <c r="L289" s="50"/>
      <c r="M289" s="50"/>
      <c r="N289" s="50"/>
      <c r="O289" s="50"/>
      <c r="P289" s="50"/>
      <c r="Q289" s="50"/>
      <c r="R289" s="50"/>
      <c r="S289" s="50"/>
      <c r="T289" s="50"/>
      <c r="U289" s="50"/>
      <c r="V289" s="50"/>
      <c r="W289" s="50"/>
      <c r="X289" s="50"/>
      <c r="Y289" s="50"/>
      <c r="Z289" s="50"/>
      <c r="AA289" s="50"/>
      <c r="AB289" s="50"/>
      <c r="AC289" s="50"/>
      <c r="AD289" s="50"/>
      <c r="AE289" s="50"/>
      <c r="AF289" s="50"/>
      <c r="AG289" s="50"/>
      <c r="AH289" s="50"/>
      <c r="AI289" s="50"/>
      <c r="AJ289" s="50"/>
      <c r="AK289" s="50"/>
      <c r="AL289" s="50"/>
      <c r="AM289" s="50"/>
      <c r="AN289" s="50"/>
      <c r="AO289" s="50"/>
      <c r="AP289" s="50"/>
      <c r="AQ289" s="50"/>
      <c r="AR289" s="50"/>
    </row>
    <row r="290" spans="3:44" s="13" customFormat="1">
      <c r="C290" s="14"/>
      <c r="D290" s="15"/>
      <c r="E290" s="16"/>
      <c r="F290" s="50"/>
      <c r="G290" s="50"/>
      <c r="H290" s="50"/>
      <c r="I290" s="50"/>
      <c r="J290" s="50"/>
      <c r="K290" s="50"/>
      <c r="L290" s="50"/>
      <c r="M290" s="50"/>
      <c r="N290" s="50"/>
      <c r="O290" s="50"/>
      <c r="P290" s="50"/>
      <c r="Q290" s="50"/>
      <c r="R290" s="50"/>
      <c r="S290" s="50"/>
      <c r="T290" s="50"/>
      <c r="U290" s="50"/>
      <c r="V290" s="50"/>
      <c r="W290" s="50"/>
      <c r="X290" s="50"/>
      <c r="Y290" s="50"/>
      <c r="Z290" s="50"/>
      <c r="AA290" s="50"/>
      <c r="AB290" s="50"/>
      <c r="AC290" s="50"/>
      <c r="AD290" s="50"/>
      <c r="AE290" s="50"/>
      <c r="AF290" s="50"/>
      <c r="AG290" s="50"/>
      <c r="AH290" s="50"/>
      <c r="AI290" s="50"/>
      <c r="AJ290" s="50"/>
      <c r="AK290" s="50"/>
      <c r="AL290" s="50"/>
      <c r="AM290" s="50"/>
      <c r="AN290" s="50"/>
      <c r="AO290" s="50"/>
      <c r="AP290" s="50"/>
      <c r="AQ290" s="50"/>
      <c r="AR290" s="50"/>
    </row>
    <row r="291" spans="3:44" s="13" customFormat="1">
      <c r="C291" s="14"/>
      <c r="D291" s="15"/>
      <c r="E291" s="16"/>
      <c r="F291" s="50"/>
      <c r="G291" s="50"/>
      <c r="H291" s="50"/>
      <c r="I291" s="50"/>
      <c r="J291" s="50"/>
      <c r="K291" s="50"/>
      <c r="L291" s="50"/>
      <c r="M291" s="50"/>
      <c r="N291" s="50"/>
      <c r="O291" s="50"/>
      <c r="P291" s="50"/>
      <c r="Q291" s="50"/>
      <c r="R291" s="50"/>
      <c r="S291" s="50"/>
      <c r="T291" s="50"/>
      <c r="U291" s="50"/>
      <c r="V291" s="50"/>
      <c r="W291" s="50"/>
      <c r="X291" s="50"/>
      <c r="Y291" s="50"/>
      <c r="Z291" s="50"/>
      <c r="AA291" s="50"/>
      <c r="AB291" s="50"/>
      <c r="AC291" s="50"/>
      <c r="AD291" s="50"/>
      <c r="AE291" s="50"/>
      <c r="AF291" s="50"/>
      <c r="AG291" s="50"/>
      <c r="AH291" s="50"/>
      <c r="AI291" s="50"/>
      <c r="AJ291" s="50"/>
      <c r="AK291" s="50"/>
      <c r="AL291" s="50"/>
      <c r="AM291" s="50"/>
      <c r="AN291" s="50"/>
      <c r="AO291" s="50"/>
      <c r="AP291" s="50"/>
      <c r="AQ291" s="50"/>
      <c r="AR291" s="50"/>
    </row>
    <row r="292" spans="3:44" s="13" customFormat="1">
      <c r="C292" s="14"/>
      <c r="D292" s="15"/>
      <c r="E292" s="16"/>
      <c r="F292" s="50"/>
      <c r="G292" s="50"/>
      <c r="H292" s="50"/>
      <c r="I292" s="50"/>
      <c r="J292" s="50"/>
      <c r="K292" s="50"/>
      <c r="L292" s="50"/>
      <c r="M292" s="50"/>
      <c r="N292" s="50"/>
      <c r="O292" s="50"/>
      <c r="P292" s="50"/>
      <c r="Q292" s="50"/>
      <c r="R292" s="50"/>
      <c r="S292" s="50"/>
      <c r="T292" s="50"/>
      <c r="U292" s="50"/>
      <c r="V292" s="50"/>
      <c r="W292" s="50"/>
      <c r="X292" s="50"/>
      <c r="Y292" s="50"/>
      <c r="Z292" s="50"/>
      <c r="AA292" s="50"/>
      <c r="AB292" s="50"/>
      <c r="AC292" s="50"/>
      <c r="AD292" s="50"/>
      <c r="AE292" s="50"/>
      <c r="AF292" s="50"/>
      <c r="AG292" s="50"/>
      <c r="AH292" s="50"/>
      <c r="AI292" s="50"/>
      <c r="AJ292" s="50"/>
      <c r="AK292" s="50"/>
      <c r="AL292" s="50"/>
      <c r="AM292" s="50"/>
      <c r="AN292" s="50"/>
      <c r="AO292" s="50"/>
      <c r="AP292" s="50"/>
      <c r="AQ292" s="50"/>
      <c r="AR292" s="50"/>
    </row>
    <row r="293" spans="3:44" s="13" customFormat="1">
      <c r="C293" s="14"/>
      <c r="D293" s="15"/>
      <c r="E293" s="16"/>
      <c r="F293" s="50"/>
      <c r="G293" s="50"/>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row>
    <row r="294" spans="3:44" s="13" customFormat="1">
      <c r="C294" s="14"/>
      <c r="D294" s="15"/>
      <c r="E294" s="16"/>
      <c r="F294" s="50"/>
      <c r="G294" s="50"/>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row>
    <row r="295" spans="3:44" s="13" customFormat="1">
      <c r="C295" s="14"/>
      <c r="D295" s="15"/>
      <c r="E295" s="16"/>
      <c r="F295" s="50"/>
      <c r="G295" s="50"/>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row>
    <row r="296" spans="3:44" s="13" customFormat="1">
      <c r="C296" s="14"/>
      <c r="D296" s="15"/>
      <c r="E296" s="16"/>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row>
    <row r="297" spans="3:44" s="13" customFormat="1">
      <c r="C297" s="14"/>
      <c r="D297" s="15"/>
      <c r="E297" s="16"/>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row>
    <row r="298" spans="3:44" s="13" customFormat="1">
      <c r="C298" s="14"/>
      <c r="D298" s="15"/>
      <c r="E298" s="16"/>
      <c r="F298" s="50"/>
      <c r="G298" s="50"/>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row>
    <row r="299" spans="3:44" s="13" customFormat="1">
      <c r="C299" s="14"/>
      <c r="D299" s="15"/>
      <c r="E299" s="16"/>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row>
    <row r="300" spans="3:44" s="13" customFormat="1">
      <c r="C300" s="14"/>
      <c r="D300" s="15"/>
      <c r="E300" s="16"/>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row>
    <row r="301" spans="3:44" s="13" customFormat="1">
      <c r="C301" s="14"/>
      <c r="D301" s="15"/>
      <c r="E301" s="16"/>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row>
    <row r="302" spans="3:44" s="13" customFormat="1">
      <c r="C302" s="14"/>
      <c r="D302" s="15"/>
      <c r="E302" s="16"/>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row>
    <row r="303" spans="3:44" s="13" customFormat="1">
      <c r="C303" s="14"/>
      <c r="D303" s="15"/>
      <c r="E303" s="16"/>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row>
    <row r="304" spans="3:44" s="13" customFormat="1">
      <c r="C304" s="14"/>
      <c r="D304" s="15"/>
      <c r="E304" s="16"/>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row>
    <row r="305" spans="3:44" s="13" customFormat="1">
      <c r="C305" s="14"/>
      <c r="D305" s="15"/>
      <c r="E305" s="16"/>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row>
    <row r="306" spans="3:44" s="13" customFormat="1">
      <c r="C306" s="14"/>
      <c r="D306" s="15"/>
      <c r="E306" s="16"/>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row>
    <row r="307" spans="3:44" s="13" customFormat="1">
      <c r="C307" s="14"/>
      <c r="D307" s="15"/>
      <c r="E307" s="16"/>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row>
    <row r="308" spans="3:44" s="13" customFormat="1">
      <c r="C308" s="14"/>
      <c r="D308" s="15"/>
      <c r="E308" s="16"/>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row>
    <row r="309" spans="3:44" s="13" customFormat="1">
      <c r="C309" s="14"/>
      <c r="D309" s="15"/>
      <c r="E309" s="16"/>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row>
    <row r="310" spans="3:44" s="13" customFormat="1">
      <c r="C310" s="14"/>
      <c r="D310" s="15"/>
      <c r="E310" s="16"/>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row>
    <row r="311" spans="3:44" s="13" customFormat="1">
      <c r="C311" s="14"/>
      <c r="D311" s="15"/>
      <c r="E311" s="16"/>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row>
    <row r="312" spans="3:44" s="13" customFormat="1">
      <c r="C312" s="14"/>
      <c r="D312" s="15"/>
      <c r="E312" s="16"/>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row>
    <row r="313" spans="3:44" s="13" customFormat="1">
      <c r="C313" s="14"/>
      <c r="D313" s="15"/>
      <c r="E313" s="16"/>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row>
    <row r="314" spans="3:44" s="13" customFormat="1">
      <c r="C314" s="14"/>
      <c r="D314" s="15"/>
      <c r="E314" s="16"/>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row>
    <row r="315" spans="3:44" s="13" customFormat="1">
      <c r="C315" s="14"/>
      <c r="D315" s="15"/>
      <c r="E315" s="16"/>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row>
    <row r="316" spans="3:44" s="13" customFormat="1">
      <c r="C316" s="14"/>
      <c r="D316" s="15"/>
      <c r="E316" s="16"/>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row>
    <row r="317" spans="3:44" s="13" customFormat="1">
      <c r="C317" s="14"/>
      <c r="D317" s="15"/>
      <c r="E317" s="16"/>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row>
    <row r="318" spans="3:44" s="13" customFormat="1">
      <c r="C318" s="14"/>
      <c r="D318" s="15"/>
      <c r="E318" s="16"/>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row>
    <row r="319" spans="3:44" s="13" customFormat="1">
      <c r="C319" s="14"/>
      <c r="D319" s="15"/>
      <c r="E319" s="16"/>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row>
    <row r="320" spans="3:44" s="13" customFormat="1">
      <c r="C320" s="14"/>
      <c r="D320" s="15"/>
      <c r="E320" s="16"/>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row>
    <row r="321" spans="3:44" s="13" customFormat="1">
      <c r="C321" s="14"/>
      <c r="D321" s="15"/>
      <c r="E321" s="16"/>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row>
    <row r="322" spans="3:44" s="13" customFormat="1">
      <c r="C322" s="14"/>
      <c r="D322" s="15"/>
      <c r="E322" s="16"/>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row>
    <row r="323" spans="3:44" s="13" customFormat="1">
      <c r="C323" s="14"/>
      <c r="D323" s="15"/>
      <c r="E323" s="16"/>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row>
    <row r="324" spans="3:44" s="13" customFormat="1">
      <c r="C324" s="14"/>
      <c r="D324" s="15"/>
      <c r="E324" s="16"/>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row>
    <row r="325" spans="3:44" s="13" customFormat="1">
      <c r="C325" s="14"/>
      <c r="D325" s="15"/>
      <c r="E325" s="16"/>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row>
    <row r="326" spans="3:44" s="13" customFormat="1">
      <c r="C326" s="14"/>
      <c r="D326" s="15"/>
      <c r="E326" s="16"/>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row>
    <row r="327" spans="3:44" s="13" customFormat="1">
      <c r="C327" s="14"/>
      <c r="D327" s="15"/>
      <c r="E327" s="16"/>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row>
    <row r="328" spans="3:44" s="13" customFormat="1">
      <c r="C328" s="14"/>
      <c r="D328" s="15"/>
      <c r="E328" s="16"/>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row>
    <row r="329" spans="3:44" s="13" customFormat="1">
      <c r="C329" s="14"/>
      <c r="D329" s="15"/>
      <c r="E329" s="16"/>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row>
    <row r="330" spans="3:44" s="13" customFormat="1">
      <c r="C330" s="14"/>
      <c r="D330" s="15"/>
      <c r="E330" s="16"/>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row>
    <row r="331" spans="3:44" s="13" customFormat="1">
      <c r="C331" s="14"/>
      <c r="D331" s="15"/>
      <c r="E331" s="16"/>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row>
    <row r="332" spans="3:44" s="13" customFormat="1">
      <c r="C332" s="14"/>
      <c r="D332" s="15"/>
      <c r="E332" s="16"/>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row>
    <row r="333" spans="3:44" s="13" customFormat="1">
      <c r="C333" s="14"/>
      <c r="D333" s="15"/>
      <c r="E333" s="16"/>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row>
    <row r="334" spans="3:44" s="13" customFormat="1">
      <c r="C334" s="14"/>
      <c r="D334" s="15"/>
      <c r="E334" s="16"/>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row>
    <row r="335" spans="3:44" s="13" customFormat="1">
      <c r="C335" s="14"/>
      <c r="D335" s="15"/>
      <c r="E335" s="16"/>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row>
    <row r="336" spans="3:44" s="13" customFormat="1">
      <c r="C336" s="14"/>
      <c r="D336" s="15"/>
      <c r="E336" s="16"/>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row>
    <row r="337" spans="3:44" s="13" customFormat="1">
      <c r="C337" s="14"/>
      <c r="D337" s="15"/>
      <c r="E337" s="16"/>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row>
    <row r="338" spans="3:44" s="13" customFormat="1">
      <c r="C338" s="14"/>
      <c r="D338" s="15"/>
      <c r="E338" s="16"/>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row>
    <row r="339" spans="3:44" s="13" customFormat="1">
      <c r="C339" s="14"/>
      <c r="D339" s="15"/>
      <c r="E339" s="16"/>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row>
    <row r="340" spans="3:44" s="13" customFormat="1">
      <c r="C340" s="14"/>
      <c r="D340" s="15"/>
      <c r="E340" s="16"/>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row>
    <row r="341" spans="3:44" s="13" customFormat="1">
      <c r="C341" s="14"/>
      <c r="D341" s="15"/>
      <c r="E341" s="16"/>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row>
    <row r="342" spans="3:44" s="13" customFormat="1">
      <c r="C342" s="14"/>
      <c r="D342" s="15"/>
      <c r="E342" s="16"/>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row>
    <row r="343" spans="3:44" s="13" customFormat="1">
      <c r="C343" s="14"/>
      <c r="D343" s="15"/>
      <c r="E343" s="16"/>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row>
    <row r="344" spans="3:44" s="13" customFormat="1">
      <c r="C344" s="14"/>
      <c r="D344" s="15"/>
      <c r="E344" s="16"/>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row>
    <row r="345" spans="3:44" s="13" customFormat="1">
      <c r="C345" s="14"/>
      <c r="D345" s="15"/>
      <c r="E345" s="16"/>
      <c r="F345" s="50"/>
      <c r="G345" s="50"/>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row>
    <row r="346" spans="3:44" s="13" customFormat="1">
      <c r="C346" s="14"/>
      <c r="D346" s="15"/>
      <c r="E346" s="16"/>
      <c r="F346" s="50"/>
      <c r="G346" s="50"/>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row>
    <row r="347" spans="3:44" s="13" customFormat="1">
      <c r="C347" s="14"/>
      <c r="D347" s="15"/>
      <c r="E347" s="16"/>
      <c r="F347" s="50"/>
      <c r="G347" s="50"/>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row>
    <row r="348" spans="3:44" s="13" customFormat="1">
      <c r="C348" s="14"/>
      <c r="D348" s="15"/>
      <c r="E348" s="16"/>
      <c r="F348" s="50"/>
      <c r="G348" s="50"/>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row>
    <row r="349" spans="3:44" s="13" customFormat="1">
      <c r="C349" s="14"/>
      <c r="D349" s="15"/>
      <c r="E349" s="16"/>
      <c r="F349" s="50"/>
      <c r="G349" s="50"/>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row>
    <row r="350" spans="3:44" s="13" customFormat="1">
      <c r="C350" s="14"/>
      <c r="D350" s="15"/>
      <c r="E350" s="16"/>
      <c r="F350" s="50"/>
      <c r="G350" s="50"/>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row>
    <row r="351" spans="3:44" s="13" customFormat="1">
      <c r="C351" s="14"/>
      <c r="D351" s="15"/>
      <c r="E351" s="16"/>
      <c r="F351" s="50"/>
      <c r="G351" s="50"/>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row>
    <row r="352" spans="3:44" s="13" customFormat="1">
      <c r="C352" s="14"/>
      <c r="D352" s="15"/>
      <c r="E352" s="16"/>
      <c r="F352" s="50"/>
      <c r="G352" s="50"/>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row>
    <row r="353" spans="2:44" s="13" customFormat="1">
      <c r="C353" s="14"/>
      <c r="D353" s="15"/>
      <c r="E353" s="16"/>
      <c r="F353" s="50"/>
      <c r="G353" s="50"/>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row>
    <row r="354" spans="2:44" s="13" customFormat="1">
      <c r="C354" s="14"/>
      <c r="D354" s="15"/>
      <c r="E354" s="16"/>
      <c r="F354" s="50"/>
      <c r="G354" s="50"/>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row>
    <row r="355" spans="2:44" s="13" customFormat="1">
      <c r="C355" s="14"/>
      <c r="D355" s="15"/>
      <c r="E355" s="16"/>
      <c r="F355" s="50"/>
      <c r="G355" s="50"/>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row>
    <row r="356" spans="2:44" s="13" customFormat="1">
      <c r="C356" s="14"/>
      <c r="D356" s="15"/>
      <c r="E356" s="16"/>
      <c r="F356" s="50"/>
      <c r="G356" s="50"/>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row>
    <row r="357" spans="2:44" s="13" customFormat="1">
      <c r="C357" s="14"/>
      <c r="D357" s="15"/>
      <c r="E357" s="16"/>
      <c r="F357" s="50"/>
      <c r="G357" s="50"/>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row>
    <row r="358" spans="2:44" s="13" customFormat="1">
      <c r="C358" s="14"/>
      <c r="D358" s="15"/>
      <c r="E358" s="16"/>
      <c r="F358" s="50"/>
      <c r="G358" s="50"/>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row>
    <row r="359" spans="2:44" s="13" customFormat="1">
      <c r="C359" s="14"/>
      <c r="D359" s="15"/>
      <c r="E359" s="16"/>
      <c r="F359" s="50"/>
      <c r="G359" s="50"/>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row>
    <row r="360" spans="2:44" s="13" customFormat="1">
      <c r="C360" s="14"/>
      <c r="D360" s="15"/>
      <c r="E360" s="16"/>
      <c r="F360" s="50"/>
      <c r="G360" s="50"/>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row>
    <row r="361" spans="2:44" s="13" customFormat="1">
      <c r="C361" s="14"/>
      <c r="D361" s="15"/>
      <c r="E361" s="16"/>
      <c r="F361" s="50"/>
      <c r="G361" s="50"/>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row>
    <row r="362" spans="2:44" s="13" customFormat="1">
      <c r="C362" s="14"/>
      <c r="D362" s="15"/>
      <c r="E362" s="16"/>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row>
    <row r="363" spans="2:44" s="13" customFormat="1">
      <c r="C363" s="14"/>
      <c r="D363" s="15"/>
      <c r="E363" s="16"/>
      <c r="F363" s="50"/>
      <c r="G363" s="50"/>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row>
    <row r="364" spans="2:44">
      <c r="B364" s="13"/>
      <c r="C364" s="14"/>
      <c r="D364" s="15"/>
      <c r="E364" s="16"/>
    </row>
    <row r="365" spans="2:44">
      <c r="B365" s="13"/>
      <c r="C365" s="14"/>
      <c r="D365" s="15"/>
      <c r="E365" s="16"/>
    </row>
    <row r="366" spans="2:44">
      <c r="B366" s="13"/>
      <c r="C366" s="14"/>
      <c r="D366" s="15"/>
      <c r="E366" s="16"/>
    </row>
    <row r="367" spans="2:44">
      <c r="B367" s="13"/>
      <c r="C367" s="14"/>
      <c r="D367" s="15"/>
      <c r="E367" s="16"/>
    </row>
    <row r="368" spans="2:44">
      <c r="B368" s="13"/>
      <c r="C368" s="14"/>
      <c r="D368" s="15"/>
      <c r="E368" s="16"/>
    </row>
    <row r="369" spans="2:5">
      <c r="B369" s="13"/>
      <c r="C369" s="14"/>
      <c r="D369" s="15"/>
      <c r="E369" s="16"/>
    </row>
    <row r="370" spans="2:5">
      <c r="B370" s="13"/>
      <c r="C370" s="14"/>
      <c r="D370" s="15"/>
      <c r="E370" s="16"/>
    </row>
  </sheetData>
  <sheetProtection sheet="1" objects="1" scenarios="1" selectLockedCells="1"/>
  <protectedRanges>
    <protectedRange sqref="D63:D64" name="Range10"/>
    <protectedRange sqref="D23:D26" name="Range8"/>
    <protectedRange sqref="D52:D53" name="Range4"/>
    <protectedRange sqref="D36" name="Range2"/>
    <protectedRange sqref="D33:D34 D10 D17:D18 D22" name="Range1"/>
    <protectedRange sqref="D40 D46:D49" name="Range3"/>
    <protectedRange sqref="D41:D44" name="Range7"/>
    <protectedRange sqref="D58:D60 D77:D78" name="Range9"/>
    <protectedRange sqref="D27 D67:D69 D71" name="Range11"/>
    <protectedRange sqref="D19:D21" name="Range1_1"/>
    <protectedRange sqref="D14:D16" name="Range7_1"/>
  </protectedRanges>
  <mergeCells count="2">
    <mergeCell ref="B1:E1"/>
    <mergeCell ref="B75:E75"/>
  </mergeCells>
  <pageMargins left="0.7" right="0.7" top="0.75" bottom="0.75" header="0.3" footer="0.3"/>
  <pageSetup scale="71" fitToHeight="0" orientation="landscape" r:id="rId1"/>
  <headerFooter>
    <oddHeader>&amp;C&amp;"Roboto Slab,Bold"&amp;16Appendix B:  Redevelopment Tax Abetment Community Benefit Matrix</oddHeader>
    <oddFooter>&amp;C&amp;"Roboto Slab,Regular"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Lithgow, Ciaran</dc:creator>
  <cp:lastModifiedBy>Osborn, China F.</cp:lastModifiedBy>
  <cp:lastPrinted>2022-03-10T17:32:24Z</cp:lastPrinted>
  <dcterms:created xsi:type="dcterms:W3CDTF">2022-03-02T17:39:42Z</dcterms:created>
  <dcterms:modified xsi:type="dcterms:W3CDTF">2024-10-31T22:34:17Z</dcterms:modified>
</cp:coreProperties>
</file>